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99" documentId="120_S{2AC9BD13-BADA-5192-A53E-5A8FF88502F6}" xr6:coauthVersionLast="47" xr6:coauthVersionMax="47" xr10:uidLastSave="{035A3701-3FF2-4226-A956-2759F39DE93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8" i="5"/>
  <c r="L19" i="5"/>
  <c r="L20" i="5"/>
  <c r="L21" i="5"/>
  <c r="L22" i="5"/>
  <c r="L23" i="5"/>
  <c r="L24" i="5"/>
  <c r="L25" i="5"/>
  <c r="L26" i="5"/>
  <c r="L27" i="5"/>
  <c r="J18" i="5"/>
  <c r="J19" i="5"/>
  <c r="J20" i="5"/>
  <c r="J21" i="5"/>
  <c r="J22" i="5"/>
  <c r="J23" i="5"/>
  <c r="J24" i="5"/>
  <c r="J25" i="5"/>
  <c r="J26" i="5"/>
  <c r="J27" i="5"/>
  <c r="I18" i="5"/>
  <c r="I19" i="5"/>
  <c r="I20" i="5"/>
  <c r="I21" i="5"/>
  <c r="I22" i="5"/>
  <c r="I23" i="5"/>
  <c r="I24" i="5"/>
  <c r="I25" i="5"/>
  <c r="I26" i="5"/>
  <c r="I27" i="5"/>
  <c r="G18" i="5"/>
  <c r="G19" i="5"/>
  <c r="G20" i="5"/>
  <c r="G21" i="5"/>
  <c r="G22" i="5"/>
  <c r="G23" i="5"/>
  <c r="G24" i="5"/>
  <c r="G25" i="5"/>
  <c r="G26" i="5"/>
  <c r="G27" i="5"/>
  <c r="B18" i="5"/>
  <c r="B19" i="5"/>
  <c r="B20" i="5"/>
  <c r="B21" i="5"/>
  <c r="B22" i="5"/>
  <c r="B23" i="5"/>
  <c r="B24" i="5"/>
  <c r="B25" i="5"/>
  <c r="B26" i="5"/>
  <c r="B2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<sst xmlns="http://schemas.openxmlformats.org/spreadsheetml/2006/main" count="181608" uniqueCount="39218">
  <si>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</si>
  <si>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</si>
  <si>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</si>
  <si>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</si>
  <si>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</si>
  <si>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</si>
  <si>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</si>
  <si>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</si>
  <si>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</si>
  <si>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</si>
  <si>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</si>
  <si>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</si>
  <si>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</si>
  <si>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</si>
  <si>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</si>
  <si>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</si>
  <si>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</si>
  <si>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</si>
  <si>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</si>
  <si>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</si>
  <si>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</si>
  <si>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</si>
  <si>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</si>
  <si>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</si>
  <si>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</si>
  <si>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</si>
  <si>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</si>
  <si>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</si>
  <si>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</si>
  <si>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</si>
  <si>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</si>
  <si>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</si>
  <si>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</si>
  <si>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</si>
  <si>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</si>
  <si>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</si>
  <si>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</si>
  <si>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</si>
  <si>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</si>
  <si>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</si>
  <si>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</si>
  <si>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</si>
  <si>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</si>
  <si>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</si>
  <si>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</si>
  <si>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</si>
  <si>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</si>
  <si>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</si>
  <si>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</si>
  <si>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</si>
  <si>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</si>
  <si>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</si>
  <si>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</si>
  <si>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</si>
  <si>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</si>
  <si>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</si>
  <si>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</si>
  <si>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</si>
  <si>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</si>
  <si>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</si>
  <si>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</si>
  <si>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</si>
  <si>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</si>
  <si>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</si>
  <si>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</si>
  <si>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</si>
  <si>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</si>
  <si>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</si>
  <si>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</si>
  <si>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</si>
  <si>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</si>
  <si>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</si>
  <si>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</si>
  <si>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</si>
  <si>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</si>
  <si>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</si>
  <si>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</si>
  <si>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</si>
  <si>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</si>
  <si>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</si>
  <si>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</si>
  <si>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</si>
  <si>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</si>
  <si>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</si>
  <si>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</si>
  <si>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</si>
  <si>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</si>
  <si>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</si>
  <si>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</si>
  <si>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</si>
  <si>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</si>
  <si>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</si>
  <si>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</si>
  <si>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</si>
  <si>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</si>
  <si>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</si>
  <si>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</si>
  <si>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</si>
  <si>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</si>
  <si>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</si>
  <si>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</si>
  <si>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</si>
  <si>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</si>
  <si>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</si>
  <si>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</si>
  <si>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</si>
  <si>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</si>
  <si>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</si>
  <si>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</si>
  <si>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</si>
  <si>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</si>
  <si>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</si>
  <si>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</si>
  <si>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</si>
  <si>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</si>
  <si>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</si>
  <si>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</si>
  <si>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</si>
  <si>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</si>
  <si>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</si>
  <si>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</si>
  <si>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</si>
  <si>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</si>
  <si>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</si>
  <si>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</si>
  <si>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</si>
  <si>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</si>
  <si>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</si>
  <si>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</si>
  <si>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</si>
  <si>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</si>
  <si>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</si>
  <si>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</si>
  <si>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</si>
  <si>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</si>
  <si>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</si>
  <si>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</si>
  <si>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</si>
  <si>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</si>
  <si>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</si>
  <si>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</si>
  <si>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</si>
  <si>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</si>
  <si>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</si>
  <si>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</si>
  <si>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</si>
  <si>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</si>
  <si>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</si>
  <si>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</si>
  <si>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</si>
  <si>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</si>
  <si>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</si>
  <si>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</si>
  <si>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</si>
  <si>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</si>
  <si>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</si>
  <si>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</si>
  <si>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</si>
  <si>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</si>
  <si>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</si>
  <si>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</si>
  <si>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</si>
  <si>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</si>
  <si>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</si>
  <si>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</si>
  <si>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</si>
  <si>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</si>
  <si>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</si>
  <si>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</si>
  <si>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</si>
  <si>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</si>
  <si>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</si>
  <si>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</si>
  <si>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</si>
  <si>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</si>
  <si>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</si>
  <si>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</si>
  <si>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</si>
  <si>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</si>
  <si>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</si>
  <si>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</si>
  <si>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</si>
  <si>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</si>
  <si>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</si>
  <si>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</si>
  <si>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</si>
  <si>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</si>
  <si>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</si>
  <si>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</si>
  <si>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</si>
  <si>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</si>
  <si>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</si>
  <si>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</si>
  <si>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</si>
  <si>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</si>
  <si>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</si>
  <si>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</si>
  <si>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</si>
  <si>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</si>
  <si>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</si>
  <si>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</si>
  <si>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</si>
  <si>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</si>
  <si>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</si>
  <si>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</si>
  <si>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</si>
  <si>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</si>
  <si>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</si>
  <si>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</si>
  <si>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</si>
  <si>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</si>
  <si>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</si>
  <si>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</si>
  <si>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</si>
  <si>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</si>
  <si>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</si>
  <si>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</si>
  <si>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</si>
  <si>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</si>
  <si>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</si>
  <si>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</si>
  <si>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</si>
  <si>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</si>
  <si>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</si>
  <si>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</si>
  <si>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</si>
  <si>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</si>
  <si>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</si>
  <si>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</si>
  <si>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</si>
  <si>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</si>
  <si>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</si>
  <si>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</si>
  <si>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</si>
  <si>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</si>
  <si>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</si>
  <si>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</si>
  <si>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</si>
  <si>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</si>
  <si>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</si>
  <si>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</si>
  <si>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</si>
  <si>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</si>
  <si>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</si>
  <si>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</si>
  <si>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</si>
  <si>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</si>
  <si>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</si>
  <si>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</si>
  <si>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</si>
  <si>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</si>
  <si>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</si>
  <si>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</si>
  <si>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</si>
  <si>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</si>
  <si>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</si>
  <si>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</si>
  <si>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</si>
  <si>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</si>
  <si>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</si>
  <si>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</si>
  <si>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</si>
  <si>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</si>
  <si>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</si>
  <si>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</si>
  <si>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</si>
  <si>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</si>
  <si>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</si>
  <si>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</si>
  <si>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</si>
  <si>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</si>
  <si>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</si>
  <si>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</si>
  <si>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</si>
  <si>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</si>
  <si>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</si>
  <si>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</si>
  <si>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</si>
  <si>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</si>
  <si>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</si>
  <si>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</si>
  <si>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</si>
  <si>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</si>
  <si>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</si>
  <si>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</si>
  <si>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</si>
  <si>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</si>
  <si>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</si>
  <si>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</si>
  <si>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</si>
  <si>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</si>
  <si>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</si>
  <si>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</si>
  <si>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</si>
  <si>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</si>
  <si>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</si>
  <si>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</si>
  <si>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</si>
  <si>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</si>
  <si>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</si>
  <si>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</si>
  <si>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</si>
  <si>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</si>
  <si>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</si>
  <si>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</si>
  <si>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</si>
  <si>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</si>
  <si>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</si>
  <si>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</si>
  <si>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</si>
  <si>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</si>
  <si>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</si>
  <si>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</si>
  <si>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</si>
  <si>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</si>
  <si>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</si>
  <si>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</si>
  <si>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</si>
  <si>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</si>
  <si>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</si>
  <si>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</si>
  <si>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</si>
  <si>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</si>
  <si>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</si>
  <si>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</si>
  <si>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</si>
  <si>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</si>
  <si>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</si>
  <si>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</si>
  <si>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</si>
  <si>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</si>
  <si>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</si>
  <si>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</si>
  <si>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</si>
  <si>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</si>
  <si>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</si>
  <si>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</si>
  <si>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</si>
  <si>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</si>
  <si>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</si>
  <si>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</si>
  <si>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</si>
  <si>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</si>
  <si>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</si>
  <si>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</si>
  <si>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</si>
  <si>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</si>
  <si>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</si>
  <si>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</si>
  <si>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</si>
  <si>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</si>
  <si>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</si>
  <si>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</si>
  <si>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</si>
  <si>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</si>
  <si>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</si>
  <si>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</si>
  <si>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</si>
  <si>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</si>
  <si>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</si>
  <si>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</si>
  <si>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</si>
  <si>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</si>
  <si>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</si>
  <si>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</si>
  <si>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</si>
  <si>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</si>
  <si>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</si>
  <si>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</si>
  <si>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</si>
  <si>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</si>
  <si>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</si>
  <si>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</si>
  <si>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</si>
  <si>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</si>
  <si>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</si>
  <si>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</si>
  <si>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</si>
  <si>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</si>
  <si>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</si>
  <si>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</si>
  <si>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</si>
  <si>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</si>
  <si>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</si>
  <si>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</si>
  <si>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</si>
  <si>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</si>
  <si>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</si>
  <si>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</si>
  <si>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</si>
  <si>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</si>
  <si>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</si>
  <si>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</si>
  <si>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</si>
  <si>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</si>
  <si>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</si>
  <si>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</si>
  <si>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</si>
  <si>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</si>
  <si>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</si>
  <si>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</si>
  <si>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</si>
  <si>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</si>
  <si>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</si>
  <si>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</si>
  <si>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</si>
  <si>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</si>
  <si>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</si>
  <si>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</si>
  <si>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</si>
  <si>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</si>
  <si>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</si>
  <si>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</si>
  <si>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</si>
  <si>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</si>
  <si>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</si>
  <si>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</si>
  <si>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</si>
  <si>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</si>
  <si>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</si>
  <si>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</si>
  <si>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</si>
  <si>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</si>
  <si>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</si>
  <si>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</si>
  <si>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</si>
  <si>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</si>
  <si>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</si>
  <si>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</si>
  <si>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</si>
  <si>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</si>
  <si>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</si>
  <si>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</si>
  <si>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</si>
  <si>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</si>
  <si>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</si>
  <si>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</si>
  <si>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</si>
  <si>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</si>
  <si>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</si>
  <si>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</si>
  <si>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</si>
  <si>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</si>
  <si>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</si>
  <si>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</si>
  <si>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</si>
  <si>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</si>
  <si>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</si>
  <si>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</si>
  <si>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</si>
  <si>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</si>
  <si>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</si>
  <si>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</si>
  <si>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</si>
  <si>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</si>
  <si>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</si>
  <si>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</si>
  <si>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</si>
  <si>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</si>
  <si>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</si>
  <si>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</si>
  <si>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</si>
  <si>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</si>
  <si>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</si>
  <si>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</si>
  <si>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</si>
  <si>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</si>
  <si>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</si>
  <si>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</si>
  <si>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</si>
  <si>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</si>
  <si>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</si>
  <si>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</si>
  <si>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</si>
  <si>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</si>
  <si>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</si>
  <si>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</si>
  <si>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</si>
  <si>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</si>
  <si>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</si>
  <si>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</si>
  <si>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</si>
  <si>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</si>
  <si>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</si>
  <si>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</si>
  <si>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</si>
  <si>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</si>
  <si>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</si>
  <si>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</si>
  <si>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</si>
  <si>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</si>
  <si>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</si>
  <si>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</si>
  <si>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</si>
  <si>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</si>
  <si>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</si>
  <si>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</si>
  <si>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</si>
  <si>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</si>
  <si>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</si>
  <si>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</si>
  <si>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</si>
  <si>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</si>
  <si>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</si>
  <si>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</si>
  <si>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</si>
  <si>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</si>
  <si>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</si>
  <si>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</si>
  <si>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</si>
  <si>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</si>
  <si>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</si>
  <si>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</si>
  <si>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</si>
  <si>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</si>
  <si>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</si>
  <si>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</si>
  <si>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</si>
  <si>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</si>
  <si>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</si>
  <si>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</si>
  <si>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</si>
  <si>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</si>
  <si>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</si>
  <si>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</si>
  <si>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</si>
  <si>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</si>
  <si>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</si>
  <si>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</si>
  <si>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</si>
  <si>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</si>
  <si>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</si>
  <si>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</si>
  <si>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</si>
  <si>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</si>
  <si>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</si>
  <si>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</si>
  <si>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</si>
  <si>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</si>
  <si>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</si>
  <si>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</si>
  <si>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</si>
  <si>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</si>
  <si>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</si>
  <si>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</si>
  <si>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</si>
  <si>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</si>
  <si>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</si>
  <si>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</si>
  <si>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</si>
  <si>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</si>
  <si>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</si>
  <si>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</si>
  <si>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</si>
  <si>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</si>
  <si>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</si>
  <si>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</si>
  <si>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</si>
  <si>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</si>
  <si>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</si>
  <si>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</si>
  <si>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</si>
  <si>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</si>
  <si>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</si>
  <si>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</si>
  <si>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</si>
  <si>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</si>
  <si>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</si>
  <si>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</si>
  <si>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</si>
  <si>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</si>
  <si>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</si>
  <si>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</si>
  <si>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</si>
  <si>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</si>
  <si>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</si>
  <si>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</si>
  <si>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</si>
  <si>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</si>
  <si>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</si>
  <si>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</si>
  <si>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</si>
  <si>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</si>
  <si>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</si>
  <si>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</si>
  <si>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</si>
  <si>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</si>
  <si>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</si>
  <si>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</si>
  <si>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</si>
  <si>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</si>
  <si>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</si>
  <si>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</si>
  <si>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</si>
  <si>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</si>
  <si>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</si>
  <si>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</si>
  <si>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</si>
  <si>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</si>
  <si>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</si>
  <si>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</si>
  <si>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</si>
  <si>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</si>
  <si>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</si>
  <si>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</si>
  <si>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</si>
  <si>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</si>
  <si>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</si>
  <si>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</si>
  <si>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</si>
  <si>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</si>
  <si>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</si>
  <si>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</si>
  <si>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</si>
  <si>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</si>
  <si>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</si>
  <si>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</si>
  <si>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</si>
  <si>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</si>
  <si>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</si>
  <si>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</si>
  <si>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</si>
  <si>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</si>
  <si>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</si>
  <si>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</si>
  <si>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</si>
  <si>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</si>
  <si>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</si>
  <si>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</si>
  <si>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</si>
  <si>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</si>
  <si>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</si>
  <si>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</si>
  <si>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</si>
  <si>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</si>
  <si>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</si>
  <si>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</si>
  <si>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</si>
  <si>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</si>
  <si>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</si>
  <si>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</si>
  <si>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</si>
  <si>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</si>
  <si>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</si>
  <si>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</si>
  <si>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</si>
  <si>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</si>
  <si>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</si>
  <si>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</si>
  <si>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</si>
  <si>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</si>
  <si>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</si>
  <si>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</si>
  <si>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</si>
  <si>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</si>
  <si>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</si>
  <si>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</si>
  <si>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</si>
  <si>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</si>
  <si>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</si>
  <si>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</si>
  <si>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</si>
  <si>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</si>
  <si>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</si>
  <si>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</si>
  <si>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</si>
  <si>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</si>
  <si>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</si>
  <si>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</si>
  <si>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</si>
  <si>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</si>
  <si>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</si>
  <si>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</si>
  <si>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</si>
  <si>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</si>
  <si>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</si>
  <si>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</si>
  <si>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</si>
  <si>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</si>
  <si>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</si>
  <si>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</si>
  <si>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</si>
  <si>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</si>
  <si>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</si>
  <si>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</si>
  <si>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</si>
  <si>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</si>
  <si>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</si>
  <si>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</si>
  <si>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</si>
  <si>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</si>
  <si>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</si>
  <si>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</si>
  <si>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</si>
  <si>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</si>
  <si>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</si>
  <si>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</si>
  <si>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</si>
  <si>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</si>
  <si>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</si>
  <si>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</si>
  <si>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</si>
  <si>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</si>
  <si>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</si>
  <si>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</si>
  <si>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</si>
  <si>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</si>
  <si>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</si>
  <si>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</si>
  <si>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</si>
  <si>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</si>
  <si>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</si>
  <si>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</si>
  <si>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</si>
  <si>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</si>
  <si>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</si>
  <si>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</si>
  <si>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</si>
  <si>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</si>
  <si>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</si>
  <si>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</si>
  <si>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</si>
  <si>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</si>
  <si>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</si>
  <si>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</si>
  <si>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</si>
  <si>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</si>
  <si>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</si>
  <si>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</si>
  <si>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</si>
  <si>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</si>
  <si>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</si>
  <si>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</si>
  <si>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</si>
  <si>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</si>
  <si>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</si>
  <si>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</si>
  <si>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</si>
  <si>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</si>
  <si>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</si>
  <si>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</si>
  <si>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</si>
  <si>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</si>
  <si>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</si>
  <si>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</si>
  <si>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</si>
  <si>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</si>
  <si>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</si>
  <si>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</si>
  <si>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</si>
  <si>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</si>
  <si>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</si>
  <si>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</si>
  <si>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</si>
  <si>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</si>
  <si>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</si>
  <si>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</si>
  <si>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</si>
  <si>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</si>
  <si>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</si>
  <si>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</si>
  <si>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</si>
  <si>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</si>
  <si>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</si>
  <si>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</si>
  <si>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</si>
  <si>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</si>
  <si>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</si>
  <si>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</si>
  <si>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</si>
  <si>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</si>
  <si>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</si>
  <si>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</si>
  <si>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</si>
  <si>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</si>
  <si>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</si>
  <si>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</si>
  <si>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</si>
  <si>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</si>
  <si>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</si>
  <si>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</si>
  <si>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</si>
  <si>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</si>
  <si>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</si>
  <si>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</si>
  <si>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</si>
  <si>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</si>
  <si>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</si>
  <si>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</si>
  <si>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</si>
  <si>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</si>
  <si>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</si>
  <si>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</si>
  <si>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</si>
  <si>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</si>
  <si>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</si>
  <si>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</si>
  <si>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</si>
  <si>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</si>
  <si>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</si>
  <si>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</si>
  <si>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</si>
  <si>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</si>
  <si>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</si>
  <si>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</si>
  <si>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</si>
  <si>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</si>
  <si>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</si>
  <si>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</si>
  <si>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</si>
  <si>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</si>
  <si>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</si>
  <si>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</si>
  <si>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</si>
  <si>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</si>
  <si>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</si>
  <si>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</si>
  <si>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</si>
  <si>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</si>
  <si>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</si>
  <si>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</si>
  <si>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</si>
  <si>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</si>
  <si>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</si>
  <si>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</si>
  <si>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</si>
  <si>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</si>
  <si>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</si>
  <si>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</si>
  <si>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</si>
  <si>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</si>
  <si>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</si>
  <si>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</si>
  <si>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</si>
  <si>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</si>
  <si>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</si>
  <si>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</si>
  <si>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</si>
  <si>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</si>
  <si>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</si>
  <si>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</si>
  <si>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</si>
  <si>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</si>
  <si>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</si>
  <si>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</si>
  <si>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</si>
  <si>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</si>
  <si>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</si>
  <si>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</si>
  <si>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</si>
  <si>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</si>
  <si>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</si>
  <si>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</si>
  <si>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</si>
  <si>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</si>
  <si>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</si>
  <si>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</si>
  <si>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</si>
  <si>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</si>
  <si>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</si>
  <si>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</si>
  <si>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</si>
  <si>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</si>
  <si>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</si>
  <si>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</si>
  <si>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</si>
  <si>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</si>
  <si>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</si>
  <si>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</si>
  <si>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</si>
  <si>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</si>
  <si>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</si>
  <si>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</si>
  <si>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</si>
  <si>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</si>
  <si>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</si>
  <si>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</si>
  <si>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</si>
  <si>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</si>
  <si>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</si>
  <si>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</si>
  <si>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</si>
  <si>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</si>
  <si>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</si>
  <si>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</si>
  <si>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</si>
  <si>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</si>
  <si>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</si>
  <si>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</si>
  <si>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</si>
  <si>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</si>
  <si>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</si>
  <si>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</si>
  <si>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</si>
  <si>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</si>
  <si>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</si>
  <si>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</si>
  <si>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</si>
  <si>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</si>
  <si>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</si>
  <si>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</si>
  <si>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</si>
  <si>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</si>
  <si>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</si>
  <si>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</si>
  <si>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</si>
  <si>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</si>
  <si>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</si>
  <si>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</si>
  <si>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</si>
  <si>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</si>
  <si>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</si>
  <si>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</si>
  <si>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</si>
  <si>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</si>
  <si>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</si>
  <si>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</si>
  <si>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</si>
  <si>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</si>
  <si>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</si>
  <si>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</si>
  <si>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</si>
  <si>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</si>
  <si>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</si>
  <si>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</si>
  <si>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</si>
  <si>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</si>
  <si>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</si>
  <si>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</si>
  <si>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</si>
  <si>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</si>
  <si>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</si>
  <si>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</si>
  <si>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</si>
  <si>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</si>
  <si>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</si>
  <si>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</si>
  <si>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</si>
  <si>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</si>
  <si>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</si>
  <si>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</si>
  <si>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</si>
  <si>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</si>
  <si>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</si>
  <si>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</si>
  <si>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</si>
  <si>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</si>
  <si>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</si>
  <si>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</si>
  <si>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</si>
  <si>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</si>
  <si>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</si>
  <si>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</si>
  <si>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</si>
  <si>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</si>
  <si>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</si>
  <si>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</si>
  <si>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</si>
  <si>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</si>
  <si>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</si>
  <si>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</si>
  <si>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</si>
  <si>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</si>
  <si>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</si>
  <si>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</si>
  <si>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</si>
  <si>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</si>
  <si>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</si>
  <si>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</si>
  <si>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</si>
  <si>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</si>
  <si>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</si>
  <si>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</si>
  <si>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</si>
  <si>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</si>
  <si>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</si>
  <si>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</si>
  <si>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</si>
  <si>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</si>
  <si>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</si>
  <si>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</si>
  <si>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</si>
  <si>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</si>
  <si>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</si>
  <si>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</si>
  <si>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</si>
  <si>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</si>
  <si>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</si>
  <si>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</si>
  <si>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</si>
  <si>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</si>
  <si>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</si>
  <si>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</si>
  <si>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</si>
  <si>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</si>
  <si>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</si>
  <si>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</si>
  <si>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</si>
  <si>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</si>
  <si>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</si>
  <si>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</si>
  <si>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</si>
  <si>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</si>
  <si>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</si>
  <si>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</si>
  <si>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</si>
  <si>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</si>
  <si>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</si>
  <si>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</si>
  <si>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</si>
  <si>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</si>
  <si>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</si>
  <si>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</si>
  <si>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</si>
  <si>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</si>
  <si>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</si>
  <si>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</si>
  <si>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</si>
  <si>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</si>
  <si>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</si>
  <si>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</si>
  <si>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</si>
  <si>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</si>
  <si>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</si>
  <si>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</si>
  <si>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</si>
  <si>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</si>
  <si>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</si>
  <si>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</si>
  <si>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</si>
  <si>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</si>
  <si>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</si>
  <si>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</si>
  <si>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</si>
  <si>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</si>
  <si>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</si>
  <si>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</si>
  <si>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</si>
  <si>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</si>
  <si>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</si>
  <si>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</si>
  <si>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</si>
  <si>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</si>
  <si>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</si>
  <si>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</si>
  <si>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</si>
  <si>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</si>
  <si>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</si>
  <si>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</si>
  <si>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</si>
  <si>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</si>
  <si>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</si>
  <si>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</si>
  <si>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</si>
  <si>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</si>
  <si>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</si>
  <si>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</si>
  <si>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</si>
  <si>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</si>
  <si>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</si>
  <si>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</si>
  <si>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</si>
  <si>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</si>
  <si>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</si>
  <si>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</si>
  <si>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</si>
  <si>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</si>
  <si>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</si>
  <si>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</si>
  <si>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</si>
  <si>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</si>
  <si>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</si>
  <si>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</si>
  <si>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</si>
  <si>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</si>
  <si>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</si>
  <si>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</si>
  <si>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</si>
  <si>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</si>
  <si>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</si>
  <si>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</si>
  <si>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</si>
  <si>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</si>
  <si>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</si>
  <si>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</si>
  <si>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</si>
  <si>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</si>
  <si>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</si>
  <si>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</si>
  <si>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</si>
  <si>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</si>
  <si>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</si>
  <si>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</si>
  <si>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</si>
  <si>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</si>
  <si>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</si>
  <si>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</si>
  <si>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</si>
  <si>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</si>
  <si>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</si>
  <si>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</si>
  <si>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</si>
  <si>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</si>
  <si>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</si>
  <si>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</si>
  <si>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</si>
  <si>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</si>
  <si>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</si>
  <si>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</si>
  <si>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</si>
  <si>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</si>
  <si>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</si>
  <si>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</si>
  <si>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</si>
  <si>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</si>
  <si>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</si>
  <si>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</si>
  <si>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</si>
  <si>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</si>
  <si>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</si>
  <si>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</si>
  <si>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</si>
  <si>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</si>
  <si>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</si>
  <si>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</si>
  <si>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</si>
  <si>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</si>
  <si>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</si>
  <si>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</si>
  <si>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</si>
  <si>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</si>
  <si>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</si>
  <si>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</si>
  <si>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</si>
  <si>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</si>
  <si>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</si>
  <si>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</si>
  <si>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</si>
  <si>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</si>
  <si>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</si>
  <si>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</si>
  <si>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</si>
  <si>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</si>
  <si>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</si>
  <si>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</si>
  <si>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</si>
  <si>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</si>
  <si>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</si>
  <si>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</si>
  <si>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</si>
  <si>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</si>
  <si>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</si>
  <si>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</si>
  <si>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</si>
  <si>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</si>
  <si>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</si>
  <si>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</si>
  <si>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</si>
  <si>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</si>
  <si>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</si>
  <si>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</si>
  <si>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</si>
  <si>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</si>
  <si>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</si>
  <si>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</si>
  <si>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</si>
  <si>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</si>
  <si>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</si>
  <si>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</si>
  <si>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</si>
  <si>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</si>
  <si>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</si>
  <si>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</si>
  <si>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</si>
  <si>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</si>
  <si>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</si>
  <si>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</si>
  <si>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</si>
  <si>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</si>
  <si>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</si>
  <si>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</si>
  <si>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</si>
  <si>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</si>
  <si>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</si>
  <si>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</si>
  <si>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</si>
  <si>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</si>
  <si>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</si>
  <si>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</si>
  <si>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</si>
  <si>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</si>
  <si>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</si>
  <si>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</si>
  <si>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</si>
  <si>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</si>
  <si>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</si>
  <si>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</si>
  <si>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</si>
  <si>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</si>
  <si>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</si>
  <si>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</si>
  <si>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</si>
  <si>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</si>
  <si>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</si>
  <si>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</si>
  <si>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</si>
  <si>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</si>
  <si>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</si>
  <si>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</si>
  <si>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</si>
  <si>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</si>
  <si>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</si>
  <si>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</si>
  <si>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</si>
  <si>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</si>
  <si>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</si>
  <si>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</si>
  <si>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</si>
  <si>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</si>
  <si>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</si>
  <si>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</si>
  <si>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</si>
  <si>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</si>
  <si>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</si>
  <si>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</si>
  <si>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</si>
  <si>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</si>
  <si>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</si>
  <si>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</si>
  <si>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</si>
  <si>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</si>
  <si>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</si>
  <si>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</si>
  <si>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</si>
  <si>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</si>
  <si>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</si>
  <si>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</si>
  <si>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</si>
  <si>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</si>
  <si>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</si>
  <si>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</si>
  <si>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</si>
  <si>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</si>
  <si>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</si>
  <si>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</si>
  <si>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</si>
  <si>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</si>
  <si>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</si>
  <si>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</si>
  <si>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</si>
  <si>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</si>
  <si>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</si>
  <si>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</si>
  <si>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</si>
  <si>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</si>
  <si>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</si>
  <si>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</si>
  <si>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</si>
  <si>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</si>
  <si>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</si>
  <si>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</si>
  <si>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</si>
  <si>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</si>
  <si>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</si>
  <si>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</si>
  <si>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</si>
  <si>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</si>
  <si>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</si>
  <si>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</si>
  <si>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</si>
  <si>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</si>
  <si>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</si>
  <si>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</si>
  <si>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</si>
  <si>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</si>
  <si>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</si>
  <si>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</si>
  <si>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</si>
  <si>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</si>
  <si>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</si>
  <si>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</si>
  <si>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</si>
  <si>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</si>
  <si>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</si>
  <si>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</si>
  <si>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</si>
  <si>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</si>
  <si>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</si>
  <si>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</si>
  <si>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</si>
  <si>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</si>
  <si>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</si>
  <si>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</si>
  <si>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</si>
  <si>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</si>
  <si>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</si>
  <si>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</si>
  <si>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</si>
  <si>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</si>
  <si>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</si>
  <si>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</si>
  <si>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</si>
  <si>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</si>
  <si>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</si>
  <si>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</si>
  <si>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</si>
  <si>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</si>
  <si>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</si>
  <si>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</si>
  <si>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</si>
  <si>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</si>
  <si>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</si>
  <si>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</si>
  <si>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</si>
  <si>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</si>
  <si>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</si>
  <si>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</si>
  <si>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</si>
  <si>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</si>
  <si>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</si>
  <si>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</si>
  <si>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</si>
  <si>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</si>
  <si>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</si>
  <si>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</si>
  <si>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</si>
  <si>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</si>
  <si>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</si>
  <si>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</si>
  <si>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</si>
  <si>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</si>
  <si>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</si>
  <si>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</si>
  <si>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</si>
  <si>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</si>
  <si>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</si>
  <si>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</si>
  <si>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</si>
  <si>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</si>
  <si>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</si>
  <si>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</si>
  <si>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</si>
  <si>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</si>
  <si>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</si>
  <si>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</si>
  <si>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</si>
  <si>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</si>
  <si>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</si>
  <si>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</si>
  <si>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</si>
  <si>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</si>
  <si>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</si>
  <si>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</si>
  <si>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</si>
  <si>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</si>
  <si>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</si>
  <si>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</si>
  <si>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</si>
  <si>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</si>
  <si>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</si>
  <si>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</si>
  <si>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</si>
  <si>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</si>
  <si>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</si>
  <si>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</si>
  <si>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</si>
  <si>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</si>
  <si>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</si>
  <si>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</si>
  <si>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</si>
  <si>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</si>
  <si>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</si>
  <si>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</si>
  <si>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</si>
  <si>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</si>
  <si>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</si>
  <si>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</si>
  <si>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</si>
  <si>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</si>
  <si>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</si>
  <si>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</si>
  <si>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</si>
  <si>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</si>
  <si>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</si>
  <si>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</si>
  <si>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</si>
  <si>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</si>
  <si>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</si>
  <si>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</si>
  <si>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</si>
  <si>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</si>
  <si>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</si>
  <si>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</si>
  <si>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</si>
  <si>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</si>
  <si>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</si>
  <si>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</si>
  <si>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</si>
  <si>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</si>
  <si>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</si>
  <si>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</si>
  <si>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</si>
  <si>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</si>
  <si>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</si>
  <si>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</si>
  <si>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</si>
  <si>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</si>
  <si>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</si>
  <si>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</si>
  <si>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</si>
  <si>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</si>
  <si>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</si>
  <si>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</si>
  <si>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</si>
  <si>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</si>
  <si>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</si>
  <si>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</si>
  <si>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</si>
  <si>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</si>
  <si>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</si>
  <si>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</si>
  <si>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</si>
  <si>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</si>
  <si>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</si>
  <si>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</si>
  <si>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</si>
  <si>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</si>
  <si>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</si>
  <si>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</si>
  <si>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</si>
  <si>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</si>
  <si>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</si>
  <si>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</si>
  <si>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</si>
  <si>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</si>
  <si>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</si>
  <si>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</si>
  <si>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</si>
  <si>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</si>
  <si>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</si>
  <si>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</si>
  <si>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</si>
  <si>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</si>
  <si>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</si>
  <si>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</si>
  <si>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</si>
  <si>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</si>
  <si>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</si>
  <si>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</si>
  <si>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</si>
  <si>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</si>
  <si>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</si>
  <si>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</si>
  <si>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</si>
  <si>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</si>
  <si>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</si>
  <si>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</si>
  <si>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</si>
  <si>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</si>
  <si>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</si>
  <si>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</si>
  <si>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</si>
  <si>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</si>
  <si>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</si>
  <si>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</si>
  <si>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</si>
  <si>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</si>
  <si>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</si>
  <si>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</si>
  <si>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</si>
  <si>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</si>
  <si>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</si>
  <si>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</si>
  <si>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</si>
  <si>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</si>
  <si>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</si>
  <si>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</si>
  <si>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</si>
  <si>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</si>
  <si>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</si>
  <si>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</si>
  <si>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</si>
  <si>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</si>
  <si>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</si>
  <si>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</si>
  <si>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</si>
  <si>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</si>
  <si>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</si>
  <si>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</si>
  <si>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</si>
  <si>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</si>
  <si>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</si>
  <si>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</si>
  <si>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</si>
  <si>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</si>
  <si>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</si>
  <si>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</si>
  <si>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</si>
  <si>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</si>
  <si>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</si>
  <si>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</si>
  <si>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</si>
  <si>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</si>
  <si>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</si>
  <si>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</si>
  <si>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</si>
  <si>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</si>
  <si>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</si>
  <si>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</si>
  <si>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</si>
  <si>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</si>
  <si>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</si>
  <si>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</si>
  <si>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</si>
  <si>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</si>
  <si>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</si>
  <si>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</si>
  <si>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</si>
  <si>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</si>
  <si>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</si>
  <si>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</si>
  <si>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</si>
  <si>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</si>
  <si>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</si>
  <si>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</si>
  <si>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</si>
  <si>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</si>
  <si>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</si>
  <si>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</si>
  <si>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</si>
  <si>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</si>
  <si>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</si>
  <si>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</si>
  <si>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</si>
  <si>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</si>
  <si>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</si>
  <si>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</si>
  <si>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</si>
  <si>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</si>
  <si>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</si>
  <si>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</si>
  <si>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</si>
  <si>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</si>
  <si>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</si>
  <si>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</si>
  <si>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</si>
  <si>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</si>
  <si>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</si>
  <si>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</si>
  <si>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</si>
  <si>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</si>
  <si>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</si>
  <si>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</si>
  <si>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</si>
  <si>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</si>
  <si>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</si>
  <si>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</si>
  <si>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</si>
  <si>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</si>
  <si>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</si>
  <si>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</si>
  <si>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</si>
  <si>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</si>
  <si>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</si>
  <si>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</si>
  <si>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</si>
  <si>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</si>
  <si>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</si>
  <si>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</si>
  <si>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</si>
  <si>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</si>
  <si>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</si>
  <si>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</si>
  <si>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</si>
  <si>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</si>
  <si>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</si>
  <si>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</si>
  <si>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</si>
  <si>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</si>
  <si>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</si>
  <si>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</si>
  <si>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</si>
  <si>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</si>
  <si>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</si>
  <si>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</si>
  <si>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</si>
  <si>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</si>
  <si>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</si>
  <si>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</si>
  <si>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</si>
  <si>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</si>
  <si>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</si>
  <si>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</si>
  <si>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</si>
  <si>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</si>
  <si>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</si>
  <si>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</si>
  <si>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</si>
  <si>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</si>
  <si>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</si>
  <si>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</si>
  <si>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</si>
  <si>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</si>
  <si>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</si>
  <si>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</si>
  <si>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</si>
  <si>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</si>
  <si>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</si>
  <si>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</si>
  <si>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</si>
  <si>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</si>
  <si>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</si>
  <si>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</si>
  <si>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</si>
  <si>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</si>
  <si>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</si>
  <si>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</si>
  <si>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</si>
  <si>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</si>
  <si>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</si>
  <si>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</si>
  <si>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</si>
  <si>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</si>
  <si>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</si>
  <si>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</si>
  <si>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</si>
  <si>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</si>
  <si>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</si>
  <si>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</si>
  <si>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</si>
  <si>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</si>
  <si>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</si>
  <si>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</si>
  <si>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</si>
  <si>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</si>
  <si>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</si>
  <si>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</si>
  <si>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</si>
  <si>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</si>
  <si>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</si>
  <si>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</si>
  <si>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</si>
  <si>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</si>
  <si>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</si>
  <si>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</si>
  <si>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</si>
  <si>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</si>
  <si>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</si>
  <si>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</si>
  <si>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</si>
  <si>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</si>
  <si>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</si>
  <si>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</si>
  <si>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</si>
  <si>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</si>
  <si>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</si>
  <si>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</si>
  <si>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</si>
  <si>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</si>
  <si>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</si>
  <si>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</si>
  <si>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</si>
  <si>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</si>
  <si>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</si>
  <si>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</si>
  <si>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</si>
  <si>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</si>
  <si>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</si>
  <si>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</si>
  <si>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</si>
  <si>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</si>
  <si>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</si>
  <si>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</si>
  <si>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</si>
  <si>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</si>
  <si>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</si>
  <si>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</si>
  <si>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</si>
  <si>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</si>
  <si>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</si>
  <si>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</si>
  <si>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</si>
  <si>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</si>
  <si>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</si>
  <si>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</si>
  <si>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</si>
  <si>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</si>
  <si>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</si>
  <si>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</si>
  <si>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</si>
  <si>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</si>
  <si>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</si>
  <si>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</si>
  <si>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</si>
  <si>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</si>
  <si>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</si>
  <si>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</si>
  <si>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</si>
  <si>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</si>
  <si>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</si>
  <si>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</si>
  <si>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</si>
  <si>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</si>
  <si>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</si>
  <si>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</si>
  <si>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</si>
  <si>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</si>
  <si>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</si>
  <si>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</si>
  <si>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</si>
  <si>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</si>
  <si>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</si>
  <si>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</si>
  <si>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</si>
  <si>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</si>
  <si>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</si>
  <si>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</si>
  <si>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</si>
  <si>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</si>
  <si>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</si>
  <si>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</si>
  <si>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</si>
  <si>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</si>
  <si>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</si>
  <si>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</si>
  <si>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</si>
  <si>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</si>
  <si>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</si>
  <si>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</si>
  <si>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</si>
  <si>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</si>
  <si>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</si>
  <si>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</si>
  <si>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</si>
  <si>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</si>
  <si>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</si>
  <si>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</si>
  <si>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</si>
  <si>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</si>
  <si>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</si>
  <si>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</si>
  <si>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</si>
  <si>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</si>
  <si>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</si>
  <si>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</si>
  <si>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</si>
  <si>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</si>
  <si>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</si>
  <si>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</si>
  <si>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</si>
  <si>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</si>
  <si>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</si>
  <si>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</si>
  <si>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</si>
  <si>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</si>
  <si>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</si>
  <si>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</si>
  <si>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</si>
  <si>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</si>
  <si>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</si>
  <si>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</si>
  <si>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</si>
  <si>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</si>
  <si>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</si>
  <si>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</si>
  <si>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</si>
  <si>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</si>
  <si>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</si>
  <si>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</si>
  <si>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</si>
  <si>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</si>
  <si>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</si>
  <si>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</si>
  <si>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</si>
  <si>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</si>
  <si>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</si>
  <si>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</si>
  <si>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</si>
  <si>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</si>
  <si>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</si>
  <si>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</si>
  <si>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</si>
  <si>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</si>
  <si>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</si>
  <si>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</si>
  <si>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</si>
  <si>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</si>
  <si>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</si>
  <si>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</si>
  <si>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</si>
  <si>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</si>
  <si>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</si>
  <si>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</si>
  <si>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</si>
  <si>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</si>
  <si>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</si>
  <si>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</si>
  <si>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</si>
  <si>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</si>
  <si>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</si>
  <si>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</si>
  <si>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</si>
  <si>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</si>
  <si>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</si>
  <si>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</si>
  <si>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</si>
  <si>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</si>
  <si>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</si>
  <si>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</si>
  <si>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</si>
  <si>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</si>
  <si>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</si>
  <si>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</si>
  <si>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</si>
  <si>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</si>
  <si>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</si>
  <si>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</si>
  <si>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</si>
  <si>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</si>
  <si>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</si>
  <si>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</si>
  <si>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</si>
  <si>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</si>
  <si>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</si>
  <si>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</si>
  <si>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</si>
  <si>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</si>
  <si>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</si>
  <si>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</si>
  <si>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</si>
  <si>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</si>
  <si>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</si>
  <si>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</si>
  <si>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</si>
  <si>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</si>
  <si>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</si>
  <si>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</si>
  <si>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</si>
  <si>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</si>
  <si>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</si>
  <si>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</si>
  <si>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</si>
  <si>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</si>
  <si>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</si>
  <si>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</si>
  <si>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</si>
  <si>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</si>
  <si>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</si>
  <si>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</si>
  <si>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</si>
  <si>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</si>
  <si>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</si>
  <si>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</si>
  <si>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</si>
  <si>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</si>
  <si>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</si>
  <si>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</si>
  <si>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</si>
  <si>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</si>
  <si>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</si>
  <si>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</si>
  <si>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</si>
  <si>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</si>
  <si>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</si>
  <si>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</si>
  <si>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</si>
  <si>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</si>
  <si>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</si>
  <si>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</si>
  <si>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</si>
  <si>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</si>
  <si>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</si>
  <si>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</si>
  <si>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</si>
  <si>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</si>
  <si>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</si>
  <si>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</si>
  <si>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</si>
  <si>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</si>
  <si>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</si>
  <si>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</si>
  <si>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</si>
  <si>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</si>
  <si>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</si>
  <si>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</si>
  <si>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</si>
  <si>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</si>
  <si>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</si>
  <si>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</si>
  <si>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</si>
  <si>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</si>
  <si>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</si>
  <si>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</si>
  <si>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</si>
  <si>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</si>
  <si>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</si>
  <si>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</si>
  <si>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</si>
  <si>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</si>
  <si>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</si>
  <si>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</si>
  <si>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</si>
  <si>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</si>
  <si>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</si>
  <si>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</si>
  <si>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</si>
  <si>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</si>
  <si>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</si>
  <si>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</si>
  <si>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</si>
  <si>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</si>
  <si>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</si>
  <si>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</si>
  <si>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</si>
  <si>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</si>
  <si>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</si>
  <si>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</si>
  <si>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</si>
  <si>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</si>
  <si>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</si>
  <si>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</si>
  <si>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</si>
  <si>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</si>
  <si>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</si>
  <si>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</si>
  <si>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</si>
  <si>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</si>
  <si>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</si>
  <si>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</si>
  <si>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</si>
  <si>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</si>
  <si>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</si>
  <si>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</si>
  <si>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</si>
  <si>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</si>
  <si>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</si>
  <si>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</si>
  <si>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</si>
  <si>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</si>
  <si>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</si>
  <si>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</si>
  <si>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</si>
  <si>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</si>
  <si>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</si>
  <si>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</si>
  <si>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</si>
  <si>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</si>
  <si>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</si>
  <si>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</si>
  <si>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</si>
  <si>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</si>
  <si>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</si>
  <si>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</si>
  <si>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</si>
  <si>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</si>
  <si>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</si>
  <si>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</si>
  <si>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</si>
  <si>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</si>
  <si>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</si>
  <si>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</si>
  <si>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</si>
  <si>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</si>
  <si>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</si>
  <si>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</si>
  <si>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</si>
  <si>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</si>
  <si>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</si>
  <si>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</si>
  <si>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</si>
  <si>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</si>
  <si>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</si>
  <si>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</si>
  <si>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</si>
  <si>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</si>
  <si>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</si>
  <si>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</si>
  <si>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</si>
  <si>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</si>
  <si>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</si>
  <si>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</si>
  <si>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</si>
  <si>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</si>
  <si>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</si>
  <si>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</si>
  <si>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</si>
  <si>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</si>
  <si>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</si>
  <si>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</si>
  <si>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</si>
  <si>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</si>
  <si>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</si>
  <si>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</si>
  <si>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</si>
  <si>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</si>
  <si>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</si>
  <si>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</si>
  <si>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</si>
  <si>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</si>
  <si>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</si>
  <si>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</si>
  <si>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</si>
  <si>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</si>
  <si>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</si>
  <si>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</si>
  <si>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</si>
  <si>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</si>
  <si>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</si>
  <si>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</si>
  <si>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</si>
  <si>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</si>
  <si>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</si>
  <si>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</si>
  <si>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</si>
  <si>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</si>
  <si>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</si>
  <si>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</si>
  <si>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</si>
  <si>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</si>
  <si>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</si>
  <si>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</si>
  <si>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</si>
  <si>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</si>
  <si>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</si>
  <si>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</si>
  <si>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</si>
  <si>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</si>
  <si>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</si>
  <si>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</si>
  <si>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</si>
  <si>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</si>
  <si>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</si>
  <si>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</si>
  <si>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</si>
  <si>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</si>
  <si>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</si>
  <si>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</si>
  <si>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</si>
  <si>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</si>
  <si>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</si>
  <si>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</si>
  <si>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</si>
  <si>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</si>
  <si>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</si>
  <si>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</si>
  <si>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</si>
  <si>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</si>
  <si>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</si>
  <si>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</si>
  <si>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</si>
  <si>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</si>
  <si>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</si>
  <si>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</si>
  <si>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</si>
  <si>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</si>
  <si>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</si>
  <si>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</si>
  <si>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</si>
  <si>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</si>
  <si>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</si>
  <si>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</si>
  <si>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</si>
  <si>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</si>
  <si>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</si>
  <si>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</si>
  <si>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</si>
  <si>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</si>
  <si>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</si>
  <si>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</si>
  <si>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</si>
  <si>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</si>
  <si>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</si>
  <si>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</si>
  <si>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</si>
  <si>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</si>
  <si>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</si>
  <si>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</si>
  <si>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</si>
  <si>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</si>
  <si>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</si>
  <si>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</si>
  <si>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</si>
  <si>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</si>
  <si>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</si>
  <si>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</si>
  <si>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</si>
  <si>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</si>
  <si>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</si>
  <si>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</si>
  <si>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</si>
  <si>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</si>
  <si>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</si>
  <si>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</si>
  <si>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</si>
  <si>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</si>
  <si>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</si>
  <si>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</si>
  <si>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</si>
  <si>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</si>
  <si>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</si>
  <si>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</si>
  <si>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</si>
  <si>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</si>
  <si>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</si>
  <si>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</si>
  <si>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</si>
  <si>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</si>
  <si>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</si>
  <si>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</si>
  <si>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</si>
  <si>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</si>
  <si>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</si>
  <si>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</si>
  <si>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</si>
  <si>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</si>
  <si>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</si>
  <si>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</si>
  <si>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</si>
  <si>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</si>
  <si>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</si>
  <si>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</si>
  <si>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</si>
  <si>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</si>
  <si>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</si>
  <si>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</si>
  <si>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</si>
  <si>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</si>
  <si>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</si>
  <si>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</si>
  <si>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</si>
  <si>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</si>
  <si>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</si>
  <si>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</si>
  <si>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</si>
  <si>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</si>
  <si>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</si>
  <si>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</si>
  <si>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</si>
  <si>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</si>
  <si>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</si>
  <si>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</si>
  <si>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</si>
  <si>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</si>
  <si>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</si>
  <si>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</si>
  <si>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</si>
  <si>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</si>
  <si>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</si>
  <si>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</si>
  <si>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</si>
  <si>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</si>
  <si>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</si>
  <si>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</si>
  <si>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</si>
  <si>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</si>
  <si>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</si>
  <si>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</si>
  <si>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</si>
  <si>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</si>
  <si>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</si>
  <si>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</si>
  <si>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</si>
  <si>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</si>
  <si>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</si>
  <si>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</si>
  <si>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</si>
  <si>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</si>
  <si>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</si>
  <si>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</si>
  <si>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</si>
  <si>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</si>
  <si>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</si>
  <si>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</si>
  <si>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</si>
  <si>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</si>
  <si>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</si>
  <si>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</si>
  <si>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</si>
  <si>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</si>
  <si>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</si>
  <si>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</si>
  <si>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</si>
  <si>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</si>
  <si>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</si>
  <si>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</si>
  <si>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</si>
  <si>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</si>
  <si>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</si>
  <si>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</si>
  <si>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</si>
  <si>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</si>
  <si>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</si>
  <si>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</si>
  <si>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</si>
  <si>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</si>
  <si>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</si>
  <si>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</si>
  <si>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</si>
  <si>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</si>
  <si>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</si>
  <si>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</si>
  <si>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</si>
  <si>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</si>
  <si>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</si>
  <si>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</si>
  <si>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</si>
  <si>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</si>
  <si>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</si>
  <si>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</si>
  <si>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</si>
  <si>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</si>
  <si>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</si>
  <si>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</si>
  <si>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</si>
  <si>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</si>
  <si>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</si>
  <si>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</si>
  <si>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</si>
  <si>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</si>
  <si>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</si>
  <si>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</si>
  <si>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</si>
  <si>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</si>
  <si>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</si>
  <si>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</si>
  <si>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</si>
  <si>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</si>
  <si>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</si>
  <si>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</si>
  <si>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</si>
  <si>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</si>
  <si>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</si>
  <si>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</si>
  <si>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</si>
  <si>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</si>
  <si>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</si>
  <si>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</si>
  <si>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</si>
  <si>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</si>
  <si>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</si>
  <si>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</si>
  <si>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</si>
  <si>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</si>
  <si>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</si>
  <si>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</si>
  <si>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</si>
  <si>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</si>
  <si>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</si>
  <si>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</si>
  <si>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</si>
  <si>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</si>
  <si>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</si>
  <si>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</si>
  <si>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</si>
  <si>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</si>
  <si>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</si>
  <si>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</si>
  <si>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</si>
  <si>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</si>
  <si>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</si>
  <si>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</si>
  <si>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</si>
  <si>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</si>
  <si>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</si>
  <si>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</si>
  <si>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</si>
  <si>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</si>
  <si>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</si>
  <si>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</si>
  <si>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</si>
  <si>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</si>
  <si>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</si>
  <si>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</si>
  <si>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</si>
  <si>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</si>
  <si>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</si>
  <si>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</si>
  <si>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</si>
  <si>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</si>
  <si>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</si>
  <si>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</si>
  <si>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</si>
  <si>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</si>
  <si>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</si>
  <si>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</si>
  <si>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</si>
  <si>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</si>
  <si>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</si>
  <si>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</si>
  <si>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</si>
  <si>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</si>
  <si>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</si>
  <si>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</si>
  <si>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</si>
  <si>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</si>
  <si>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</si>
  <si>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</si>
  <si>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</si>
  <si>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</si>
  <si>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</si>
  <si>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</si>
  <si>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</si>
  <si>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</si>
  <si>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</si>
  <si>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</si>
  <si>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</si>
  <si>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</si>
  <si>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</si>
  <si>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</si>
  <si>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</si>
  <si>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</si>
  <si>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</si>
  <si>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</si>
  <si>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</si>
  <si>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</si>
  <si>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</si>
  <si>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</si>
  <si>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</si>
  <si>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</si>
  <si>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</si>
  <si>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</si>
  <si>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</si>
  <si>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</si>
  <si>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</si>
  <si>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</si>
  <si>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</si>
  <si>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</si>
  <si>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</si>
  <si>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</si>
  <si>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</si>
  <si>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</si>
  <si>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</si>
  <si>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</si>
  <si>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</si>
  <si>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</si>
  <si>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</si>
  <si>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</si>
  <si>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</si>
  <si>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</si>
  <si>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</si>
  <si>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</si>
  <si>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</si>
  <si>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</si>
  <si>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</si>
  <si>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</si>
  <si>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</si>
  <si>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</si>
  <si>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</si>
  <si>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</si>
  <si>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</si>
  <si>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</si>
  <si>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</si>
  <si>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</si>
  <si>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</si>
  <si>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</si>
  <si>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</si>
  <si>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</si>
  <si>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</si>
  <si>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</si>
  <si>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</si>
  <si>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</si>
  <si>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</si>
  <si>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</si>
  <si>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</si>
  <si>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</si>
  <si>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</si>
  <si>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</si>
  <si>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</si>
  <si>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</si>
  <si>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</si>
  <si>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</si>
  <si>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</si>
  <si>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</si>
  <si>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</si>
  <si>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</si>
  <si>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</si>
  <si>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</si>
  <si>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</si>
  <si>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</si>
  <si>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</si>
  <si>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</si>
  <si>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</si>
  <si>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</si>
  <si>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</si>
  <si>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</si>
  <si>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</si>
  <si>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</si>
  <si>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</si>
  <si>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</si>
  <si>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</si>
  <si>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</si>
  <si>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</si>
  <si>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</si>
  <si>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</si>
  <si>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</si>
  <si>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</si>
  <si>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</si>
  <si>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</si>
  <si>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</si>
  <si>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</si>
  <si>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</si>
  <si>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</si>
  <si>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</si>
  <si>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</si>
  <si>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</si>
  <si>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</si>
  <si>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</si>
  <si>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</si>
  <si>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</si>
  <si>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</si>
  <si>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</si>
  <si>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</si>
  <si>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</si>
  <si>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</si>
  <si>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</si>
  <si>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</si>
  <si>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</si>
  <si>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</si>
  <si>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</si>
  <si>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</si>
  <si>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</si>
  <si>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</si>
  <si>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</si>
  <si>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</si>
  <si>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</si>
  <si>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</si>
  <si>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</si>
  <si>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</si>
  <si>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</si>
  <si>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</si>
  <si>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</si>
  <si>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</si>
  <si>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</si>
  <si>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</si>
  <si>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</si>
  <si>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</si>
  <si>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</si>
  <si>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</si>
  <si>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</si>
  <si>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</si>
  <si>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</si>
  <si>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</si>
  <si>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</si>
  <si>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</si>
  <si>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</si>
  <si>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</si>
  <si>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</si>
  <si>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</si>
  <si>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</si>
  <si>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</si>
  <si>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</si>
  <si>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</si>
  <si>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</si>
  <si>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</si>
  <si>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</si>
  <si>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</si>
  <si>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</si>
  <si>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</si>
  <si>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</si>
  <si>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</si>
  <si>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</si>
  <si>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</si>
  <si>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</si>
  <si>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</si>
  <si>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</si>
  <si>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</si>
  <si>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</si>
  <si>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</si>
  <si>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</si>
  <si>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</si>
  <si>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</si>
  <si>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</si>
  <si>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</si>
  <si>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</si>
  <si>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</si>
  <si>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</si>
  <si>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</si>
  <si>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</si>
  <si>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</si>
  <si>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</si>
  <si>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</si>
  <si>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</si>
  <si>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</si>
  <si>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</si>
  <si>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</si>
  <si>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</si>
  <si>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</si>
  <si>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</si>
  <si>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</si>
  <si>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</si>
  <si>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</si>
  <si>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</si>
  <si>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</si>
  <si>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</si>
  <si>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</si>
  <si>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</si>
  <si>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</si>
  <si>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</si>
  <si>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</si>
  <si>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</si>
  <si>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</si>
  <si>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</si>
  <si>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</si>
  <si>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</si>
  <si>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</si>
  <si>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</si>
  <si>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</si>
  <si>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</si>
  <si>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</si>
  <si>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</si>
  <si>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</si>
  <si>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</si>
  <si>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</si>
  <si>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</si>
  <si>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</si>
  <si>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</si>
  <si>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</si>
  <si>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</si>
  <si>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</si>
  <si>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</si>
  <si>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</si>
  <si>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</si>
  <si>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</si>
  <si>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</si>
  <si>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</si>
  <si>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</si>
  <si>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</si>
  <si>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</si>
  <si>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</si>
  <si>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</si>
  <si>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</si>
  <si>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</si>
  <si>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</si>
  <si>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</si>
  <si>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</si>
  <si>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</si>
  <si>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</si>
  <si>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</si>
  <si>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</si>
  <si>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</si>
  <si>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</si>
  <si>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</si>
  <si>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</si>
  <si>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</si>
  <si>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</si>
  <si>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</si>
  <si>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</si>
  <si>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</si>
  <si>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</si>
  <si>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</si>
  <si>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</si>
  <si>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</si>
  <si>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</si>
  <si>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</si>
  <si>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</si>
  <si>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</si>
  <si>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</si>
  <si>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</si>
  <si>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</si>
  <si>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</si>
  <si>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</si>
  <si>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</si>
  <si>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</si>
  <si>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</si>
  <si>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</si>
  <si>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</si>
  <si>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</si>
  <si>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</si>
  <si>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</si>
  <si>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</si>
  <si>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</si>
  <si>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</si>
  <si>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</si>
  <si>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</si>
  <si>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</si>
  <si>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</si>
  <si>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</si>
  <si>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</si>
  <si>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</si>
  <si>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</si>
  <si>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</si>
  <si>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</si>
  <si>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</si>
  <si>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</si>
  <si>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</si>
  <si>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</si>
  <si>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</si>
  <si>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</si>
  <si>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</si>
  <si>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</si>
  <si>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</si>
  <si>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</si>
  <si>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</si>
  <si>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</si>
  <si>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</si>
  <si>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</si>
  <si>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</si>
  <si>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</si>
  <si>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</si>
  <si>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</si>
  <si>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</si>
  <si>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</si>
  <si>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</si>
  <si>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</si>
  <si>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</si>
  <si>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</si>
  <si>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</si>
  <si>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</si>
  <si>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</si>
  <si>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</si>
  <si>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</si>
  <si>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</si>
  <si>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</si>
  <si>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</si>
  <si>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</si>
  <si>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</si>
  <si>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</si>
  <si>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</si>
  <si>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</si>
  <si>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</si>
  <si>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</si>
  <si>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</si>
  <si>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</si>
  <si>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</si>
  <si>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</si>
  <si>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</si>
  <si>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</si>
  <si>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</si>
  <si>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</si>
  <si>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</si>
  <si>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</si>
  <si>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</si>
  <si>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</si>
  <si>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</si>
  <si>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</si>
  <si>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</si>
  <si>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</si>
  <si>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</si>
  <si>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</si>
  <si>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</si>
  <si>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</si>
  <si>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</si>
  <si>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</si>
  <si>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</si>
  <si>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</si>
  <si>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</si>
  <si>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</si>
  <si>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</si>
  <si>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</si>
  <si>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</si>
  <si>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</si>
  <si>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</si>
  <si>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</si>
  <si>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</si>
  <si>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</si>
  <si>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</si>
  <si>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</si>
  <si>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</si>
  <si>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</si>
  <si>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</si>
  <si>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</si>
  <si>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</si>
  <si>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</si>
  <si>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</si>
  <si>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</si>
  <si>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</si>
  <si>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</si>
  <si>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</si>
  <si>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</si>
  <si>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</si>
  <si>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</si>
  <si>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</si>
  <si>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</si>
  <si>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</si>
  <si>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</si>
  <si>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</si>
  <si>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</si>
  <si>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</si>
  <si>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</si>
  <si>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</si>
  <si>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</si>
  <si>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</si>
  <si>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</si>
  <si>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</si>
  <si>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</si>
  <si>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</si>
  <si>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</si>
  <si>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</si>
  <si>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</si>
  <si>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</si>
  <si>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</si>
  <si>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</si>
  <si>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</si>
  <si>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</si>
  <si>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</si>
  <si>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</si>
  <si>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</si>
  <si>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</si>
  <si>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</si>
  <si>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</si>
  <si>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</si>
  <si>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</si>
  <si>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</si>
  <si>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</si>
  <si>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</si>
  <si>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</si>
  <si>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</si>
  <si>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</si>
  <si>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</si>
  <si>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</si>
  <si>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</si>
  <si>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</si>
  <si>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</si>
  <si>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</si>
  <si>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</si>
  <si>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</si>
  <si>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</si>
  <si>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</si>
  <si>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</si>
  <si>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</si>
  <si>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</si>
  <si>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</si>
  <si>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</si>
  <si>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</si>
  <si>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</si>
  <si>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</si>
  <si>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</si>
  <si>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</si>
  <si>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</si>
  <si>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</si>
  <si>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</si>
  <si>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</si>
  <si>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</si>
  <si>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</si>
  <si>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</si>
  <si>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</si>
  <si>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</si>
  <si>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</si>
  <si>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</si>
  <si>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</si>
  <si>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</si>
  <si>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</si>
  <si>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</si>
  <si>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</si>
  <si>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</si>
  <si>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</si>
  <si>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</si>
  <si>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</si>
  <si>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</si>
  <si>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</si>
  <si>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</si>
  <si>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</si>
  <si>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</si>
  <si>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</si>
  <si>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</si>
  <si>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</si>
  <si>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</si>
  <si>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</si>
  <si>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</si>
  <si>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</si>
  <si>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</si>
  <si>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</si>
  <si>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</si>
  <si>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</si>
  <si>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</si>
  <si>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</si>
  <si>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</si>
  <si>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</si>
  <si>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</si>
  <si>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</si>
  <si>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</si>
  <si>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</si>
  <si>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</si>
  <si>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</si>
  <si>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</si>
  <si>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</si>
  <si>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</si>
  <si>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</si>
  <si>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</si>
  <si>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</si>
  <si>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</si>
  <si>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</si>
  <si>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</si>
  <si>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</si>
  <si>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</si>
  <si>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</si>
  <si>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</si>
  <si>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</si>
  <si>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</si>
  <si>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</si>
  <si>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</si>
  <si>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</si>
  <si>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</si>
  <si>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</si>
  <si>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</si>
  <si>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</si>
  <si>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</si>
  <si>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</si>
  <si>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</si>
  <si>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</si>
  <si>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</si>
  <si>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</si>
  <si>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</si>
  <si>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</si>
  <si>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</si>
  <si>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</si>
  <si>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</si>
  <si>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</si>
  <si>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</si>
  <si>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</si>
  <si>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</si>
  <si>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</si>
  <si>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</si>
  <si>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</si>
  <si>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</si>
  <si>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</si>
  <si>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</si>
  <si>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</si>
  <si>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</si>
  <si>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</si>
  <si>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</si>
  <si>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</si>
  <si>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</si>
  <si>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</si>
  <si>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</si>
  <si>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</si>
  <si>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</si>
  <si>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</si>
  <si>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</si>
  <si>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</si>
  <si>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</si>
  <si>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</si>
  <si>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</si>
  <si>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</si>
  <si>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</si>
  <si>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</si>
  <si>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</si>
  <si>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</si>
  <si>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</si>
  <si>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</si>
  <si>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</si>
  <si>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</si>
  <si>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</si>
  <si>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</si>
  <si>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</si>
  <si>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</si>
  <si>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</si>
  <si>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</si>
  <si>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</si>
  <si>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</si>
  <si>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</si>
  <si>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</si>
  <si>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</si>
  <si>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</si>
  <si>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</si>
  <si>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</si>
  <si>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</si>
  <si>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</si>
  <si>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</si>
  <si>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</si>
  <si>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</si>
  <si>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</si>
  <si>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</si>
  <si>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</si>
  <si>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</si>
  <si>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</si>
  <si>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</si>
  <si>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</si>
  <si>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</si>
  <si>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</si>
  <si>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</si>
  <si>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</si>
  <si>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</si>
  <si>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</si>
  <si>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</si>
  <si>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</si>
  <si>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</si>
  <si>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</si>
  <si>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</si>
  <si>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</si>
  <si>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</si>
  <si>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</si>
  <si>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</si>
  <si>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</si>
  <si>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</si>
  <si>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</si>
  <si>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</si>
  <si>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</si>
  <si>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</si>
  <si>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</si>
  <si>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</si>
  <si>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</si>
  <si>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</si>
  <si>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</si>
  <si>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</si>
  <si>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</si>
  <si>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</si>
  <si>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</si>
  <si>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</si>
  <si>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</si>
  <si>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</si>
  <si>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</si>
  <si>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</si>
  <si>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</si>
  <si>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</si>
  <si>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</si>
  <si>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</si>
  <si>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</si>
  <si>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</si>
  <si>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</si>
  <si>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</si>
  <si>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</si>
  <si>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</si>
  <si>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</si>
  <si>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</si>
  <si>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</si>
  <si>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</si>
  <si>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</si>
  <si>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</si>
  <si>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</si>
  <si>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</si>
  <si>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</si>
  <si>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</si>
  <si>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</si>
  <si>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</si>
  <si>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</si>
  <si>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</si>
  <si>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</si>
  <si>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</si>
  <si>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</si>
  <si>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</si>
  <si>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</si>
  <si>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</si>
  <si>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</si>
  <si>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</si>
  <si>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</si>
  <si>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</si>
  <si>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</si>
  <si>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</si>
  <si>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</si>
  <si>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</si>
  <si>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</si>
  <si>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</si>
  <si>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</si>
  <si>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</si>
  <si>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</si>
  <si>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</si>
  <si>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</si>
  <si>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</si>
  <si>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</si>
  <si>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</si>
  <si>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</si>
  <si>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</si>
  <si>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</si>
  <si>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</si>
  <si>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</si>
  <si>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</si>
  <si>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</si>
  <si>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</si>
  <si>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</si>
  <si>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</si>
  <si>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</si>
  <si>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</si>
  <si>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</si>
  <si>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</si>
  <si>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</si>
  <si>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</si>
  <si>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</si>
  <si>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</si>
  <si>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</si>
  <si>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</si>
  <si>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</si>
  <si>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</si>
  <si>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</si>
  <si>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</si>
  <si>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</si>
  <si>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</si>
  <si>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</si>
  <si>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</si>
  <si>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</si>
  <si>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</si>
  <si>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</si>
  <si>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</si>
  <si>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</si>
  <si>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</si>
  <si>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</si>
  <si>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</si>
  <si>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</si>
  <si>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</si>
  <si>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</si>
  <si>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</si>
  <si>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</si>
  <si>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</si>
  <si>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</si>
  <si>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</si>
  <si>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</si>
  <si>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</si>
  <si>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</si>
  <si>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</si>
  <si>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</si>
  <si>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</si>
  <si>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</si>
  <si>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</si>
  <si>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</si>
  <si>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</si>
  <si>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</si>
  <si>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</si>
  <si>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</si>
  <si>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</si>
  <si>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</si>
  <si>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</si>
  <si>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</si>
  <si>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</si>
  <si>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</si>
  <si>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</si>
  <si>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</si>
  <si>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</si>
  <si>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</si>
  <si>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</si>
  <si>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</si>
  <si>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</si>
  <si>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</si>
  <si>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</si>
  <si>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</si>
  <si>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</si>
  <si>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</si>
  <si>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</si>
  <si>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</si>
  <si>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</si>
  <si>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</si>
  <si>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</si>
  <si>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</si>
  <si>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</si>
  <si>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</si>
  <si>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</si>
  <si>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</si>
  <si>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</si>
  <si>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</si>
  <si>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</si>
  <si>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</si>
  <si>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</si>
  <si>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</si>
  <si>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</si>
  <si>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</si>
  <si>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</si>
  <si>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</si>
  <si>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</si>
  <si>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</si>
  <si>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</si>
  <si>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</si>
  <si>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</si>
  <si>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</si>
  <si>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</si>
  <si>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</si>
  <si>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</si>
  <si>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</si>
  <si>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</si>
  <si>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</si>
  <si>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</si>
  <si>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</si>
  <si>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</si>
  <si>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</si>
  <si>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</si>
  <si>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</si>
  <si>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</si>
  <si>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</si>
  <si>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</si>
  <si>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</si>
  <si>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</si>
  <si>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</si>
  <si>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</si>
  <si>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</si>
  <si>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</si>
  <si>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</si>
  <si>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</si>
  <si>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</si>
  <si>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</si>
  <si>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</si>
  <si>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</si>
  <si>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</si>
  <si>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</si>
  <si>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</si>
  <si>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</si>
  <si>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</si>
  <si>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</si>
  <si>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</si>
  <si>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</si>
  <si>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</si>
  <si>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</si>
  <si>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</si>
  <si>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</si>
  <si>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</si>
  <si>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</si>
  <si>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</si>
  <si>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</si>
  <si>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</si>
  <si>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</si>
  <si>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</si>
  <si>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</si>
  <si>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</si>
  <si>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</si>
  <si>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</si>
  <si>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</si>
  <si>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</si>
  <si>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</si>
  <si>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</si>
  <si>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</si>
  <si>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</si>
  <si>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</si>
  <si>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</si>
  <si>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</si>
  <si>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</si>
  <si>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</si>
  <si>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</si>
  <si>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</si>
  <si>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</si>
  <si>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</si>
  <si>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</si>
  <si>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</si>
  <si>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</si>
  <si>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</si>
  <si>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</si>
  <si>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</si>
  <si>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</si>
  <si>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</si>
  <si>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</si>
  <si>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</si>
  <si>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</si>
  <si>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</si>
  <si>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</si>
  <si>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</si>
  <si>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</si>
  <si>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</si>
  <si>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</si>
  <si>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</si>
  <si>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</si>
  <si>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</si>
  <si>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</si>
  <si>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</si>
  <si>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</si>
  <si>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</si>
  <si>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</si>
  <si>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</si>
  <si>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</si>
  <si>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</si>
  <si>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</si>
  <si>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</si>
  <si>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</si>
  <si>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</si>
  <si>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</si>
  <si>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</si>
  <si>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</si>
  <si>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</si>
  <si>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</si>
  <si>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</si>
  <si>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</si>
  <si>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</si>
  <si>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</si>
  <si>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</si>
  <si>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</si>
  <si>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</si>
  <si>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</si>
  <si>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</si>
  <si>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</si>
  <si>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</si>
  <si>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</si>
  <si>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</si>
  <si>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</si>
  <si>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</si>
  <si>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</si>
  <si>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</si>
  <si>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</si>
  <si>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</si>
  <si>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</si>
  <si>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</si>
  <si>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</si>
  <si>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</si>
  <si>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</si>
  <si>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</si>
  <si>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</si>
  <si>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</si>
  <si>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</si>
  <si>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</si>
  <si>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</si>
  <si>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</si>
  <si>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</si>
  <si>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</si>
  <si>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</si>
  <si>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</si>
  <si>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</si>
  <si>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</si>
  <si>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</si>
  <si>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</si>
  <si>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</si>
  <si>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</si>
  <si>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</si>
  <si>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</si>
  <si>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</si>
  <si>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</si>
  <si>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</si>
  <si>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</si>
  <si>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</si>
  <si>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</si>
  <si>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</si>
  <si>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</si>
  <si>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</si>
  <si>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</si>
  <si>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</si>
  <si>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</si>
  <si>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</si>
  <si>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</si>
  <si>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</si>
  <si>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</si>
  <si>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</si>
  <si>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</si>
  <si>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</si>
  <si>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</si>
  <si>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</si>
  <si>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</si>
  <si>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</si>
  <si>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</si>
  <si>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</si>
  <si>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</si>
  <si>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</si>
  <si>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</si>
  <si>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</si>
  <si>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</si>
  <si>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</si>
  <si>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</si>
  <si>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</si>
  <si>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</si>
  <si>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</si>
  <si>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</si>
  <si>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</si>
  <si>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</si>
  <si>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</si>
  <si>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</si>
  <si>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</si>
  <si>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</si>
  <si>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</si>
  <si>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</si>
  <si>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</si>
  <si>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</si>
  <si>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</si>
  <si>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</si>
  <si>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</si>
  <si>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</si>
  <si>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</si>
  <si>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</si>
  <si>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</si>
  <si>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</si>
  <si>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</si>
  <si>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</si>
  <si>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</si>
  <si>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</si>
  <si>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</si>
  <si>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</si>
  <si>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</si>
  <si>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</si>
  <si>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</si>
  <si>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</si>
  <si>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</si>
  <si>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</si>
  <si>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</si>
  <si>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</si>
  <si>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</si>
  <si>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</si>
  <si>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</si>
  <si>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</si>
  <si>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</si>
  <si>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</si>
  <si>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</si>
  <si>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</si>
  <si>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</si>
  <si>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</si>
  <si>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</si>
  <si>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</si>
  <si>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</si>
  <si>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</si>
  <si>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</si>
  <si>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</si>
  <si>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</si>
  <si>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</si>
  <si>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</si>
  <si>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</si>
  <si>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</si>
  <si>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</si>
  <si>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</si>
  <si>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</si>
  <si>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</si>
  <si>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</si>
  <si>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</si>
  <si>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</si>
  <si>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</si>
  <si>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</si>
  <si>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</si>
  <si>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</si>
  <si>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</si>
  <si>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</si>
  <si>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</si>
  <si>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</si>
  <si>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</si>
  <si>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</si>
  <si>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</si>
  <si>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</si>
  <si>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</si>
  <si>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</si>
  <si>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</si>
  <si>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</si>
  <si>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</si>
  <si>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</si>
  <si>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</si>
  <si>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</si>
  <si>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</si>
  <si>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</si>
  <si>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</si>
  <si>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</si>
  <si>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</si>
  <si>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</si>
  <si>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</si>
  <si>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</si>
  <si>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</si>
  <si>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</si>
  <si>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</si>
  <si>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</si>
  <si>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</si>
  <si>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</si>
  <si>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</si>
  <si>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</si>
  <si>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</si>
  <si>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</si>
  <si>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</si>
  <si>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</si>
  <si>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</si>
  <si>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</si>
  <si>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</si>
  <si>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</si>
  <si>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</si>
  <si>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</si>
  <si>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</si>
  <si>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</si>
  <si>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</si>
  <si>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</si>
  <si>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</si>
  <si>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</si>
  <si>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</si>
  <si>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</si>
  <si>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</si>
  <si>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</si>
  <si>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</si>
  <si>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</si>
  <si>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</si>
  <si>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</si>
  <si>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</si>
  <si>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</si>
  <si>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</si>
  <si>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</si>
  <si>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</si>
  <si>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</si>
  <si>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</si>
  <si>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</si>
  <si>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</si>
  <si>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</si>
  <si>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</si>
  <si>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</si>
  <si>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</si>
  <si>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</si>
  <si>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</si>
  <si>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</si>
  <si>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</si>
  <si>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</si>
  <si>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</si>
  <si>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</si>
  <si>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</si>
  <si>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</si>
  <si>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</si>
  <si>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</si>
  <si>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</si>
  <si>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</si>
  <si>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</si>
  <si>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</si>
  <si>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</si>
  <si>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</si>
  <si>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</si>
  <si>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</si>
  <si>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</si>
  <si>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</si>
  <si>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</si>
  <si>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</si>
  <si>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</si>
  <si>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</si>
  <si>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</si>
  <si>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</si>
  <si>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</si>
  <si>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</si>
  <si>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</si>
  <si>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</si>
  <si>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</si>
  <si>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</si>
  <si>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</si>
  <si>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</si>
  <si>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</si>
  <si>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</si>
  <si>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</si>
  <si>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</si>
  <si>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</si>
  <si>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</si>
  <si>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</si>
  <si>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</si>
  <si>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</si>
  <si>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</si>
  <si>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</si>
  <si>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</si>
  <si>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</si>
  <si>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</si>
  <si>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</si>
  <si>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</si>
  <si>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</si>
  <si>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</si>
  <si>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</si>
  <si>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</si>
  <si>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</si>
  <si>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</si>
  <si>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</si>
  <si>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</si>
  <si>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</si>
  <si>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</si>
  <si>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</si>
  <si>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</si>
  <si>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</si>
  <si>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</si>
  <si>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</si>
  <si>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</si>
  <si>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</si>
  <si>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</si>
  <si>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</si>
  <si>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</si>
  <si>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</si>
  <si>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</si>
  <si>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</si>
  <si>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</si>
  <si>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</si>
  <si>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</si>
  <si>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</si>
  <si>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</si>
  <si>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</si>
  <si>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</si>
  <si>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</si>
  <si>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</si>
  <si>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</si>
  <si>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</si>
  <si>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</si>
  <si>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</si>
  <si>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</si>
  <si>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</si>
  <si>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</si>
  <si>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</si>
  <si>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</si>
  <si>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</si>
  <si>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</si>
  <si>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</si>
  <si>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</si>
  <si>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</si>
  <si>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</si>
  <si>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</si>
  <si>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</si>
  <si>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</si>
  <si>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</si>
  <si>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</si>
  <si>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</si>
  <si>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</si>
  <si>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</si>
  <si>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</si>
  <si>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</si>
  <si>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</si>
  <si>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</si>
  <si>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</si>
  <si>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</si>
  <si>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</si>
  <si>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</si>
  <si>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</si>
  <si>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</si>
  <si>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</si>
  <si>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</si>
  <si>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</si>
  <si>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</si>
  <si>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</si>
  <si>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</si>
  <si>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</si>
  <si>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</si>
  <si>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</si>
  <si>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</si>
  <si>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</si>
  <si>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</si>
  <si>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</si>
  <si>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</si>
  <si>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</si>
  <si>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</si>
  <si>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</si>
  <si>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</si>
  <si>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</si>
  <si>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</si>
  <si>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</si>
  <si>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</si>
  <si>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</si>
  <si>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</si>
  <si>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</si>
  <si>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</si>
  <si>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</si>
  <si>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</si>
  <si>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</si>
  <si>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</si>
  <si>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</si>
  <si>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</si>
  <si>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</si>
  <si>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</si>
  <si>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</si>
  <si>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</si>
  <si>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</si>
  <si>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</si>
  <si>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</si>
  <si>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</si>
  <si>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</si>
  <si>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</si>
  <si>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</si>
  <si>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</si>
  <si>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</si>
  <si>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</si>
  <si>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</si>
  <si>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</si>
  <si>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</si>
  <si>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</si>
  <si>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</si>
  <si>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</si>
  <si>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</si>
  <si>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</si>
  <si>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</si>
  <si>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</si>
  <si>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</si>
  <si>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</si>
  <si>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</si>
  <si>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</si>
  <si>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</si>
  <si>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</si>
  <si>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</si>
  <si>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</si>
  <si>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</si>
  <si>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</si>
  <si>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</si>
  <si>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</si>
  <si>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</si>
  <si>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</si>
  <si>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</si>
  <si>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</si>
  <si>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</si>
  <si>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</si>
  <si>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</si>
  <si>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</si>
  <si>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</si>
  <si>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</si>
  <si>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</si>
  <si>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</si>
  <si>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</si>
  <si>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</si>
  <si>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</si>
  <si>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</si>
  <si>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</si>
  <si>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</si>
  <si>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</si>
  <si>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</si>
  <si>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</si>
  <si>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</si>
  <si>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</si>
  <si>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</si>
  <si>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</si>
  <si>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</si>
  <si>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</si>
  <si>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</si>
  <si>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</si>
  <si>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</si>
  <si>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</si>
  <si>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</si>
  <si>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</si>
  <si>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</si>
  <si>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</si>
  <si>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</si>
  <si>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</si>
  <si>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</si>
  <si>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</si>
  <si>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</si>
  <si>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</si>
  <si>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</si>
  <si>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</si>
  <si>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</si>
  <si>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</si>
  <si>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</si>
  <si>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</si>
  <si>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</si>
  <si>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</si>
  <si>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</si>
  <si>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</si>
  <si>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</si>
  <si>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</si>
  <si>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</si>
  <si>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</si>
  <si>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</si>
  <si>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</si>
  <si>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</si>
  <si>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</si>
  <si>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</si>
  <si>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</si>
  <si>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</si>
  <si>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</si>
  <si>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</si>
  <si>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</si>
  <si>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</si>
  <si>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</si>
  <si>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</si>
  <si>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</si>
  <si>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</si>
  <si>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</si>
  <si>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</si>
  <si>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</si>
  <si>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</si>
  <si>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</si>
  <si>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</si>
  <si>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</si>
  <si>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</si>
  <si>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</si>
  <si>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</si>
  <si>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</si>
  <si>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</si>
  <si>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</si>
  <si>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</si>
  <si>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</si>
  <si>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</si>
  <si>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</si>
  <si>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</si>
  <si>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</si>
  <si>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</si>
  <si>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</si>
  <si>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</si>
  <si>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</si>
  <si>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</si>
  <si>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</si>
  <si>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</si>
  <si>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</si>
  <si>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</si>
  <si>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</si>
  <si>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</si>
  <si>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</si>
  <si>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</si>
  <si>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</si>
  <si>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</si>
  <si>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</si>
  <si>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</si>
  <si>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</si>
  <si>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</si>
  <si>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</si>
  <si>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</si>
  <si>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</si>
  <si>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</si>
  <si>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</si>
  <si>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</si>
  <si>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</si>
  <si>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</si>
  <si>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</si>
  <si>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</si>
  <si>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</si>
  <si>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</si>
  <si>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</si>
  <si>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</si>
  <si>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</si>
  <si>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</si>
  <si>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</si>
  <si>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</si>
  <si>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</si>
  <si>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</si>
  <si>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</si>
  <si>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</si>
  <si>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</si>
  <si>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</si>
  <si>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</si>
  <si>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</si>
  <si>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</si>
  <si>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</si>
  <si>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</si>
  <si>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</si>
  <si>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</si>
  <si>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</si>
  <si>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</si>
  <si>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</si>
  <si>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</si>
  <si>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</si>
  <si>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</si>
  <si>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</si>
  <si>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</si>
  <si>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</si>
  <si>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</si>
  <si>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</si>
  <si>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</si>
  <si>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</si>
  <si>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</si>
  <si>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</si>
  <si>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</si>
  <si>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</si>
  <si>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</si>
  <si>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</si>
  <si>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</si>
  <si>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</si>
  <si>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</si>
  <si>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</si>
  <si>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</si>
  <si>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</si>
  <si>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</si>
  <si>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</si>
  <si>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</si>
  <si>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</si>
  <si>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</si>
  <si>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</si>
  <si>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</si>
  <si>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</si>
  <si>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</si>
  <si>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</si>
  <si>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</si>
  <si>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</si>
  <si>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</si>
  <si>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</si>
  <si>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</si>
  <si>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</si>
  <si>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</si>
  <si>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</si>
  <si>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</si>
  <si>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</si>
  <si>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</si>
  <si>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</si>
  <si>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</si>
  <si>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</si>
  <si>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</si>
  <si>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</si>
  <si>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</si>
  <si>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</si>
  <si>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</si>
  <si>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</si>
  <si>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</si>
  <si>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</si>
  <si>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</si>
  <si>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</si>
  <si>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</si>
  <si>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</si>
  <si>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</si>
  <si>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</si>
  <si>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</si>
  <si>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</si>
  <si>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</si>
  <si>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</si>
  <si>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</si>
  <si>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</si>
  <si>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</si>
  <si>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</si>
  <si>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</si>
  <si>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</si>
  <si>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</si>
  <si>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</si>
  <si>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</si>
  <si>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</si>
  <si>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</si>
  <si>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</si>
  <si>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</si>
  <si>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</si>
  <si>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</si>
  <si>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</si>
  <si>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</si>
  <si>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</si>
  <si>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</si>
  <si>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</si>
  <si>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</si>
  <si>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</si>
  <si>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</si>
  <si>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</si>
  <si>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</si>
  <si>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</si>
  <si>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</si>
  <si>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</si>
  <si>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</si>
  <si>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</si>
  <si>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</si>
  <si>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</si>
  <si>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</si>
  <si>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</si>
  <si>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</si>
  <si>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</si>
  <si>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</si>
  <si>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</si>
  <si>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</si>
  <si>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</si>
  <si>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</si>
  <si>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</si>
  <si>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</si>
  <si>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</si>
  <si>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</si>
  <si>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</si>
  <si>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</si>
  <si>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</si>
  <si>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</si>
  <si>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</si>
  <si>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</si>
  <si>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</si>
  <si>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</si>
  <si>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</si>
  <si>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</si>
  <si>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</si>
  <si>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</si>
  <si>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</si>
  <si>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</si>
  <si>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</si>
  <si>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</si>
  <si>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</si>
  <si>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</si>
  <si>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</si>
  <si>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</si>
  <si>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</si>
  <si>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</si>
  <si>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</si>
  <si>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</si>
  <si>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</si>
  <si>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</si>
  <si>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</si>
  <si>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</si>
  <si>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</si>
  <si>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</si>
  <si>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</si>
  <si>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</si>
  <si>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</si>
  <si>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</si>
  <si>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</si>
  <si>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</si>
  <si>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</si>
  <si>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</si>
  <si>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</si>
  <si>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</si>
  <si>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</si>
  <si>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</si>
  <si>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</si>
  <si>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</si>
  <si>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</si>
  <si>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</si>
  <si>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</si>
  <si>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</si>
  <si>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</si>
  <si>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</si>
  <si>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</si>
  <si>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</si>
  <si>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</si>
  <si>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</si>
  <si>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</si>
  <si>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</si>
  <si>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</si>
  <si>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</si>
  <si>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</si>
  <si>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</si>
  <si>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</si>
  <si>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</si>
  <si>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</si>
  <si>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</si>
  <si>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</si>
  <si>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</si>
  <si>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</si>
  <si>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</si>
  <si>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</si>
  <si>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</si>
  <si>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</si>
  <si>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</si>
  <si>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</si>
  <si>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</si>
  <si>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</si>
  <si>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</si>
  <si>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</si>
  <si>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</si>
  <si>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</si>
  <si>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</si>
  <si>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</si>
  <si>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</si>
  <si>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</si>
  <si>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</si>
  <si>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</si>
  <si>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</si>
  <si>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</si>
  <si>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</si>
  <si>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</si>
  <si>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</si>
  <si>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</si>
  <si>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</si>
  <si>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</si>
  <si>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</si>
  <si>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</si>
  <si>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</si>
  <si>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</si>
  <si>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</si>
  <si>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</si>
  <si>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</si>
  <si>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</si>
  <si>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</si>
  <si>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</si>
  <si>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</si>
  <si>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</si>
  <si>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</si>
  <si>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</si>
  <si>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</si>
  <si>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</si>
  <si>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</si>
  <si>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</si>
  <si>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</si>
  <si>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</si>
  <si>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</si>
  <si>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</si>
  <si>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</si>
  <si>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</si>
  <si>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</si>
  <si>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</si>
  <si>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</si>
  <si>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</si>
  <si>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</si>
  <si>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</si>
  <si>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</si>
  <si>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</si>
  <si>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</si>
  <si>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</si>
  <si>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</si>
  <si>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</si>
  <si>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</si>
  <si>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</si>
  <si>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</si>
  <si>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</si>
  <si>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</si>
  <si>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</si>
  <si>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</si>
  <si>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</si>
  <si>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</si>
  <si>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</si>
  <si>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</si>
  <si>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</si>
  <si>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</si>
  <si>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</si>
  <si>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</si>
  <si>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</si>
  <si>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</si>
  <si>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</si>
  <si>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</si>
  <si>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</si>
  <si>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</si>
  <si>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</si>
  <si>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</si>
  <si>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</si>
  <si>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</si>
  <si>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</si>
  <si>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</si>
  <si>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</si>
  <si>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</si>
  <si>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</si>
  <si>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</si>
  <si>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</si>
  <si>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</si>
  <si>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</si>
  <si>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</si>
  <si>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</si>
  <si>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</si>
  <si>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</si>
  <si>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</si>
  <si>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</si>
  <si>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</si>
  <si>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</si>
  <si>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</si>
  <si>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</si>
  <si>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</si>
  <si>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</si>
  <si>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</si>
  <si>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</si>
  <si>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</si>
  <si>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</si>
  <si>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</si>
  <si>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</si>
  <si>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</si>
  <si>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</si>
  <si>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</si>
  <si>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</si>
  <si>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</si>
  <si>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</si>
  <si>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</si>
  <si>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</si>
  <si>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</si>
  <si>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</si>
  <si>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</si>
  <si>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</si>
  <si>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</si>
  <si>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</si>
  <si>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</si>
  <si>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</si>
  <si>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</si>
  <si>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</si>
  <si>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</si>
  <si>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</si>
  <si>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</si>
  <si>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</si>
  <si>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</si>
  <si>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</si>
  <si>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</si>
  <si>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</si>
  <si>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</si>
  <si>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</si>
  <si>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</si>
  <si>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</si>
  <si>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</si>
  <si>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</si>
  <si>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</si>
  <si>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</si>
  <si>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</si>
  <si>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</si>
  <si>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</si>
  <si>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</si>
  <si>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</si>
  <si>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</si>
  <si>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</si>
  <si>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</si>
  <si>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</si>
  <si>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</si>
  <si>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</si>
  <si>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</si>
  <si>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</si>
  <si>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</si>
  <si>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</si>
  <si>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</si>
  <si>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</si>
  <si>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</si>
  <si>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</si>
  <si>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</si>
  <si>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</si>
  <si>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</si>
  <si>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</si>
  <si>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</si>
  <si>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</si>
  <si>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</si>
  <si>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</si>
  <si>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</si>
  <si>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</si>
  <si>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</si>
  <si>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</si>
  <si>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</si>
  <si>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</si>
  <si>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</si>
  <si>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</si>
  <si>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</si>
  <si>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</si>
  <si>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</si>
  <si>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</si>
  <si>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</si>
  <si>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</si>
  <si>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</si>
  <si>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</si>
  <si>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</si>
  <si>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</si>
  <si>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</si>
  <si>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</si>
  <si>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</si>
  <si>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</si>
  <si>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</si>
  <si>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</si>
  <si>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</si>
  <si>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</si>
  <si>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</si>
  <si>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</si>
  <si>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</si>
  <si>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</si>
  <si>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</si>
  <si>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</si>
  <si>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</si>
  <si>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</si>
  <si>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</si>
  <si>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</si>
  <si>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</si>
  <si>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</si>
  <si>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</si>
  <si>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</si>
  <si>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</si>
  <si>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</si>
  <si>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</si>
  <si>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</si>
  <si>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</si>
  <si>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</si>
  <si>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</si>
  <si>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</si>
  <si>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</si>
  <si>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</si>
  <si>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</si>
  <si>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</si>
  <si>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</si>
  <si>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</si>
  <si>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</si>
  <si>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</si>
  <si>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</si>
  <si>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</si>
  <si>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</si>
  <si>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</si>
  <si>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</si>
  <si>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</si>
  <si>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</si>
  <si>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</si>
  <si>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</si>
  <si>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</si>
  <si>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</si>
  <si>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</si>
  <si>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</si>
  <si>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</si>
  <si>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</si>
  <si>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</si>
  <si>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</si>
  <si>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</si>
  <si>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</si>
  <si>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</si>
  <si>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</si>
  <si>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</si>
  <si>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</si>
  <si>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</si>
  <si>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</si>
  <si>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</si>
  <si>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</si>
  <si>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</si>
  <si>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</si>
  <si>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</si>
  <si>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</si>
  <si>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</si>
  <si>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</si>
  <si>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</si>
  <si>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</si>
  <si>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</si>
  <si>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</si>
  <si>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</si>
  <si>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</si>
  <si>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</si>
  <si>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</si>
  <si>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</si>
  <si>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</si>
  <si>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</si>
  <si>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</si>
  <si>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</si>
  <si>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</si>
  <si>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</si>
  <si>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</si>
  <si>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</si>
  <si>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</si>
  <si>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</si>
  <si>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</si>
  <si>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</si>
  <si>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</si>
  <si>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</si>
  <si>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</si>
  <si>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</si>
  <si>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</si>
  <si>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</si>
  <si>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</si>
  <si>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</si>
  <si>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</si>
  <si>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</si>
  <si>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</si>
  <si>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</si>
  <si>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</si>
  <si>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</si>
  <si>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</si>
  <si>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</si>
  <si>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</si>
  <si>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</si>
  <si>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</si>
  <si>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</si>
  <si>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</si>
  <si>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</si>
  <si>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</si>
  <si>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</si>
  <si>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</si>
  <si>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</si>
  <si>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</si>
  <si>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</si>
  <si>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</si>
  <si>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</si>
  <si>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</si>
  <si>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</si>
  <si>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</si>
  <si>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</si>
  <si>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</si>
  <si>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</si>
  <si>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</si>
  <si>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</si>
  <si>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</si>
  <si>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</si>
  <si>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</si>
  <si>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</si>
  <si>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</si>
  <si>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</si>
  <si>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</si>
  <si>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</si>
  <si>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</si>
  <si>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</si>
  <si>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</si>
  <si>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</si>
  <si>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</si>
  <si>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</si>
  <si>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</si>
  <si>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</si>
  <si>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</si>
  <si>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</si>
  <si>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</si>
  <si>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</si>
  <si>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</si>
  <si>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</si>
  <si>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</si>
  <si>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</si>
  <si>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</si>
  <si>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</si>
  <si>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</si>
  <si>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</si>
  <si>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</si>
  <si>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</si>
  <si>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</si>
  <si>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</si>
  <si>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</si>
  <si>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</si>
  <si>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</si>
  <si>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</si>
  <si>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</si>
  <si>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</si>
  <si>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</si>
  <si>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</si>
  <si>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</si>
  <si>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</si>
  <si>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</si>
  <si>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</si>
  <si>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</si>
  <si>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</si>
  <si>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</si>
  <si>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</si>
  <si>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</si>
  <si>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</si>
  <si>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</si>
  <si>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</si>
  <si>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</si>
  <si>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</si>
  <si>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</si>
  <si>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</si>
  <si>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</si>
  <si>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</si>
  <si>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</si>
  <si>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</si>
  <si>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</si>
  <si>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</si>
  <si>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</si>
  <si>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</si>
  <si>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</si>
  <si>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</si>
  <si>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</si>
  <si>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</si>
  <si>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</si>
  <si>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</si>
  <si>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</si>
  <si>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</si>
  <si>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</si>
  <si>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</si>
  <si>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</si>
  <si>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</si>
  <si>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</si>
  <si>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</si>
  <si>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</si>
  <si>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</si>
  <si>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</si>
  <si>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</si>
  <si>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</si>
  <si>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</si>
  <si>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</si>
  <si>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</si>
  <si>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</si>
  <si>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</si>
  <si>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</si>
  <si>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</si>
  <si>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</si>
  <si>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</si>
  <si>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</si>
  <si>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</si>
  <si>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</si>
  <si>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</si>
  <si>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</si>
  <si>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</si>
  <si>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</si>
  <si>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</si>
  <si>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</si>
  <si>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</si>
  <si>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</si>
  <si>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</si>
  <si>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</si>
  <si>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</si>
  <si>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</si>
  <si>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</si>
  <si>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</si>
  <si>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</si>
  <si>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</si>
  <si>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</si>
  <si>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</si>
  <si>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</si>
  <si>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</si>
  <si>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</si>
  <si>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</si>
  <si>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</si>
  <si>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</si>
  <si>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</si>
  <si>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</si>
  <si>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</si>
  <si>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</si>
  <si>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</si>
  <si>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</si>
  <si>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</si>
  <si>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</si>
  <si>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</si>
  <si>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</si>
  <si>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</si>
  <si>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</si>
  <si>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</si>
  <si>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</si>
  <si>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</si>
  <si>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</si>
  <si>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</si>
  <si>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</si>
  <si>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</si>
  <si>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</si>
  <si>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</si>
  <si>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</si>
  <si>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</si>
  <si>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</si>
  <si>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</si>
  <si>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</si>
  <si>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</si>
  <si>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</si>
  <si>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</si>
  <si>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</si>
  <si>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</si>
  <si>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</si>
  <si>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</si>
  <si>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</si>
  <si>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</si>
  <si>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</si>
  <si>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</si>
  <si>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</si>
  <si>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</si>
  <si>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</si>
  <si>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</si>
  <si>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</si>
  <si>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</si>
  <si>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</si>
  <si>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</si>
  <si>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</si>
  <si>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</si>
  <si>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</si>
  <si>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</si>
  <si>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</si>
  <si>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</si>
  <si>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</si>
  <si>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</si>
  <si>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</si>
  <si>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</si>
  <si>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</si>
  <si>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</si>
  <si>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</si>
  <si>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</si>
  <si>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</si>
  <si>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</si>
  <si>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</si>
  <si>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</si>
  <si>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</si>
  <si>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</si>
  <si>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</si>
  <si>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</si>
  <si>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</si>
  <si>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</si>
  <si>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</si>
  <si>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</si>
  <si>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</si>
  <si>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</si>
  <si>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</si>
  <si>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</si>
  <si>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</si>
  <si>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</si>
  <si>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</si>
  <si>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</si>
  <si>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</si>
  <si>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</si>
  <si>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</si>
  <si>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</si>
  <si>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</si>
  <si>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</si>
  <si>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</si>
  <si>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</si>
  <si>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</si>
  <si>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</si>
  <si>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</si>
  <si>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</si>
  <si>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</si>
  <si>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</si>
  <si>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</si>
  <si>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</si>
  <si>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</si>
  <si>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</si>
  <si>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</si>
  <si>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</si>
  <si>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</si>
  <si>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</si>
  <si>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</si>
  <si>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</si>
  <si>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</si>
  <si>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</si>
  <si>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</si>
  <si>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</si>
  <si>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</si>
  <si>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</si>
  <si>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</si>
  <si>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</si>
  <si>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</si>
  <si>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</si>
  <si>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</si>
  <si>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</si>
  <si>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</si>
  <si>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</si>
  <si>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</si>
  <si>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</si>
  <si>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</si>
  <si>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</si>
  <si>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</si>
  <si>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</si>
  <si>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</si>
  <si>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</si>
  <si>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</si>
  <si>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</si>
  <si>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</si>
  <si>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</si>
  <si>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</si>
  <si>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</si>
  <si>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</si>
  <si>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</si>
  <si>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</si>
  <si>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</si>
  <si>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</si>
  <si>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</si>
  <si>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</si>
  <si>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</si>
  <si>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</si>
  <si>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</si>
  <si>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</si>
  <si>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</si>
  <si>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</si>
  <si>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</si>
  <si>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</si>
  <si>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</si>
  <si>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</si>
  <si>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</si>
  <si>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</si>
  <si>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</si>
  <si>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</si>
  <si>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</si>
  <si>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</si>
  <si>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</si>
  <si>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</si>
  <si>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</si>
  <si>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</si>
  <si>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</si>
  <si>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</si>
  <si>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</si>
  <si>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</si>
  <si>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</si>
  <si>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</si>
  <si>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</si>
  <si>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</si>
  <si>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</si>
  <si>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</si>
  <si>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</si>
  <si>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</si>
  <si>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</si>
  <si>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</si>
  <si>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</si>
  <si>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</si>
  <si>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</si>
  <si>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</si>
  <si>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</si>
  <si>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</si>
  <si>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</si>
  <si>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</si>
  <si>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</si>
  <si>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</si>
  <si>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</si>
  <si>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</si>
  <si>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</si>
  <si>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</si>
  <si>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</si>
  <si>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</si>
  <si>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</si>
  <si>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</si>
  <si>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</si>
  <si>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</si>
  <si>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</si>
  <si>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</si>
  <si>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</si>
  <si>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</si>
  <si>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</si>
  <si>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</si>
  <si>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</si>
  <si>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</si>
  <si>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</si>
  <si>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</si>
  <si>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</si>
  <si>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</si>
  <si>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</si>
  <si>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</si>
  <si>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</si>
  <si>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</si>
  <si>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</si>
  <si>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</si>
  <si>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</si>
  <si>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</si>
  <si>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</si>
  <si>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</si>
  <si>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</si>
  <si>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</si>
  <si>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</si>
  <si>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</si>
  <si>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</si>
  <si>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</si>
  <si>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</si>
  <si>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</si>
  <si>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</si>
  <si>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</si>
  <si>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</si>
  <si>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</si>
  <si>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</si>
  <si>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</si>
  <si>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</si>
  <si>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</si>
  <si>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</si>
  <si>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</si>
  <si>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</si>
  <si>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</si>
  <si>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</si>
  <si>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</si>
  <si>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</si>
  <si>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</si>
  <si>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</si>
  <si>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</si>
  <si>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</si>
  <si>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</si>
  <si>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</si>
  <si>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</si>
  <si>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</si>
  <si>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</si>
  <si>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</si>
  <si>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</si>
  <si>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</si>
  <si>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</si>
  <si>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</si>
  <si>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</si>
  <si>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</si>
  <si>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</si>
  <si>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</si>
  <si>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</si>
  <si>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</si>
  <si>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</si>
  <si>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</si>
  <si>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</si>
  <si>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</si>
  <si>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</si>
  <si>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</si>
  <si>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</si>
  <si>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</si>
  <si>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</si>
  <si>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</si>
  <si>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</si>
  <si>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</si>
  <si>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</si>
  <si>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</si>
  <si>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</si>
  <si>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</si>
  <si>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</si>
  <si>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</si>
  <si>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</si>
  <si>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</si>
  <si>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</si>
  <si>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</si>
  <si>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</si>
  <si>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</si>
  <si>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</si>
  <si>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</si>
  <si>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</si>
  <si>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</si>
  <si>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</si>
  <si>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</si>
  <si>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</si>
  <si>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</si>
  <si>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</si>
  <si>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</si>
  <si>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</si>
  <si>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</si>
  <si>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</si>
  <si>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</si>
  <si>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</si>
  <si>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</si>
  <si>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</si>
  <si>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</si>
  <si>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</si>
  <si>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</si>
  <si>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</si>
  <si>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</si>
  <si>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</si>
  <si>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</si>
  <si>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</si>
  <si>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</si>
  <si>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</si>
  <si>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</si>
  <si>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</si>
  <si>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</si>
  <si>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</si>
  <si>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</si>
  <si>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</si>
  <si>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</si>
  <si>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</si>
  <si>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</si>
  <si>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</si>
  <si>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</si>
  <si>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</si>
  <si>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</si>
  <si>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</si>
  <si>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</si>
  <si>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</si>
  <si>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</si>
  <si>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</si>
  <si>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</si>
  <si>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</si>
  <si>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</si>
  <si>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</si>
  <si>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</si>
  <si>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</si>
  <si>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</si>
  <si>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</si>
  <si>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</si>
  <si>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</si>
  <si>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</si>
  <si>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</si>
  <si>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</si>
  <si>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</si>
  <si>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</si>
  <si>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</si>
  <si>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</si>
  <si>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</si>
  <si>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</si>
  <si>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</si>
  <si>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</si>
  <si>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</si>
  <si>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</si>
  <si>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</si>
  <si>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</si>
  <si>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</si>
  <si>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</si>
  <si>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</si>
  <si>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</si>
  <si>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</si>
  <si>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</si>
  <si>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</si>
  <si>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</si>
  <si>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</si>
  <si>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</si>
  <si>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</si>
  <si>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</si>
  <si>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</si>
  <si>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</si>
  <si>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</si>
  <si>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</si>
  <si>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</si>
  <si>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</si>
  <si>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</si>
  <si>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</si>
  <si>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</si>
  <si>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</si>
  <si>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</si>
  <si>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</si>
  <si>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</si>
  <si>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</si>
  <si>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</si>
  <si>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</si>
  <si>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</si>
  <si>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</si>
  <si>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</si>
  <si>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</si>
  <si>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</si>
  <si>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</si>
  <si>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</si>
  <si>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</si>
  <si>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</si>
  <si>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</si>
  <si>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</si>
  <si>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</si>
  <si>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</si>
  <si>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</si>
  <si>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</si>
  <si>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</si>
  <si>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</si>
  <si>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</si>
  <si>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</si>
  <si>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</si>
  <si>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</si>
  <si>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</si>
  <si>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</si>
  <si>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</si>
  <si>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</si>
  <si>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</si>
  <si>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</si>
  <si>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</si>
  <si>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</si>
  <si>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</si>
  <si>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</si>
  <si>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</si>
  <si>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</si>
  <si>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</si>
  <si>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</si>
  <si>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</si>
  <si>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</si>
  <si>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</si>
  <si>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</si>
  <si>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</si>
  <si>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</si>
  <si>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</si>
  <si>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</si>
  <si>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</si>
  <si>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</si>
  <si>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</si>
  <si>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</si>
  <si>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</si>
  <si>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</si>
  <si>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</si>
  <si>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</si>
  <si>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</si>
  <si>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</si>
  <si>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</si>
  <si>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</si>
  <si>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</si>
  <si>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</si>
  <si>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</si>
  <si>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</si>
  <si>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</si>
  <si>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</si>
  <si>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</si>
  <si>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</si>
  <si>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</si>
  <si>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</si>
  <si>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</si>
  <si>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</si>
  <si>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</si>
  <si>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</si>
  <si>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</si>
  <si>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</si>
  <si>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</si>
  <si>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</si>
  <si>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</si>
  <si>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</si>
  <si>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</si>
  <si>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</si>
  <si>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</si>
  <si>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</si>
  <si>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</si>
  <si>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</si>
  <si>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</si>
  <si>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</si>
  <si>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</si>
  <si>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</si>
  <si>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</si>
  <si>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</si>
  <si>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</si>
  <si>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</si>
  <si>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</si>
  <si>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</si>
  <si>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</si>
  <si>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</si>
  <si>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</si>
  <si>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</si>
  <si>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</si>
  <si>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</si>
  <si>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</si>
  <si>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</si>
  <si>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</si>
  <si>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</si>
  <si>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</si>
  <si>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</si>
  <si>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</si>
  <si>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</si>
  <si>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</si>
  <si>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</si>
  <si>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</si>
  <si>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</si>
  <si>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</si>
  <si>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</si>
  <si>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</si>
  <si>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</si>
  <si>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</si>
  <si>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</si>
  <si>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</si>
  <si>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</si>
  <si>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</si>
  <si>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</si>
  <si>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</si>
  <si>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</si>
  <si>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</si>
  <si>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</si>
  <si>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</si>
  <si>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</si>
  <si>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</si>
  <si>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</si>
  <si>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</si>
  <si>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</si>
  <si>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</si>
  <si>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</si>
  <si>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</si>
  <si>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</si>
  <si>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</si>
  <si>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</si>
  <si>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</si>
  <si>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</si>
  <si>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</si>
  <si>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</si>
  <si>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</si>
  <si>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</si>
  <si>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</si>
  <si>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</si>
  <si>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</si>
  <si>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</si>
  <si>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</si>
  <si>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</si>
  <si>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</si>
  <si>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</si>
  <si>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</si>
  <si>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</si>
  <si>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</si>
  <si>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</si>
  <si>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</si>
  <si>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</si>
  <si>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</si>
  <si>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</si>
  <si>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</si>
  <si>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</si>
  <si>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</si>
  <si>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</si>
  <si>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</si>
  <si>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</si>
  <si>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</si>
  <si>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</si>
  <si>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</si>
  <si>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</si>
  <si>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</si>
  <si>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</si>
  <si>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</si>
  <si>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</si>
  <si>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</si>
  <si>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</si>
  <si>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</si>
  <si>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</si>
  <si>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</si>
  <si>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</si>
  <si>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</si>
  <si>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</si>
  <si>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</si>
  <si>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</si>
  <si>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</si>
  <si>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</si>
  <si>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</si>
  <si>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</si>
  <si>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</si>
  <si>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</si>
  <si>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</si>
  <si>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</si>
  <si>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</si>
  <si>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</si>
  <si>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</si>
  <si>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</si>
  <si>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</si>
  <si>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</si>
  <si>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</si>
  <si>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</si>
  <si>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</si>
  <si>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</si>
  <si>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</si>
  <si>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</si>
  <si>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</si>
  <si>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</si>
  <si>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</si>
  <si>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</si>
  <si>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</si>
  <si>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</si>
  <si>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</si>
  <si>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</si>
  <si>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</si>
  <si>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</si>
  <si>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</si>
  <si>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</si>
  <si>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</si>
  <si>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</si>
  <si>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</si>
  <si>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</si>
  <si>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</si>
  <si>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</si>
  <si>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</si>
  <si>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</si>
  <si>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</si>
  <si>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</si>
  <si>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</si>
  <si>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</si>
  <si>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</si>
  <si>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</si>
  <si>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</si>
  <si>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</si>
  <si>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</si>
  <si>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</si>
  <si>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</si>
  <si>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</si>
  <si>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</si>
  <si>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</si>
  <si>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</si>
  <si>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</si>
  <si>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</si>
  <si>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</si>
  <si>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</si>
  <si>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</si>
  <si>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</si>
  <si>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</si>
  <si>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</si>
  <si>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</si>
  <si>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</si>
  <si>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</si>
  <si>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</si>
  <si>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</si>
  <si>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</si>
  <si>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</si>
  <si>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</si>
  <si>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</si>
  <si>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</si>
  <si>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</si>
  <si>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</si>
  <si>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</si>
  <si>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</si>
  <si>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</si>
  <si>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</si>
  <si>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</si>
  <si>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</si>
  <si>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</si>
  <si>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</si>
  <si>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</si>
  <si>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</si>
  <si>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</si>
  <si>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</si>
  <si>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</si>
  <si>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</si>
  <si>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</si>
  <si>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</si>
  <si>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</si>
  <si>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</si>
  <si>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</si>
  <si>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</si>
  <si>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</si>
  <si>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</si>
  <si>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</si>
  <si>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</si>
  <si>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</si>
  <si>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</si>
  <si>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</si>
  <si>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</si>
  <si>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</si>
  <si>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</si>
  <si>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</si>
  <si>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</si>
  <si>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</si>
  <si>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</si>
  <si>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</si>
  <si>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</si>
  <si>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</si>
  <si>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</si>
  <si>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</si>
  <si>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</si>
  <si>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</si>
  <si>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</si>
  <si>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</si>
  <si>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</si>
  <si>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</si>
  <si>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</si>
  <si>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</si>
  <si>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</si>
  <si>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</si>
  <si>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</si>
  <si>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</si>
  <si>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</si>
  <si>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</si>
  <si>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</si>
  <si>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</si>
  <si>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</si>
  <si>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</si>
  <si>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</si>
  <si>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</si>
  <si>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</si>
  <si>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</si>
  <si>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</si>
  <si>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</si>
  <si>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</si>
  <si>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</si>
  <si>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</si>
  <si>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</si>
  <si>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</si>
  <si>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</si>
  <si>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</si>
  <si>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</si>
  <si>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</si>
  <si>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</si>
  <si>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</si>
  <si>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</si>
  <si>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</si>
  <si>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</si>
  <si>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</si>
  <si>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</si>
  <si>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</si>
  <si>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</si>
  <si>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</si>
  <si>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</si>
  <si>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</si>
  <si>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</si>
  <si>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</si>
  <si>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</si>
  <si>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</si>
  <si>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</si>
  <si>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</si>
  <si>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</si>
  <si>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</si>
  <si>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</si>
  <si>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</si>
  <si>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</si>
  <si>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</si>
  <si>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</si>
  <si>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</si>
  <si>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</si>
  <si>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</si>
  <si>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</si>
  <si>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</si>
  <si>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</si>
  <si>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</si>
  <si>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</si>
  <si>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</si>
  <si>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</si>
  <si>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</si>
  <si>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</si>
  <si>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</si>
  <si>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</si>
  <si>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</si>
  <si>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</si>
  <si>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</si>
  <si>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</si>
  <si>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</si>
  <si>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</si>
  <si>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</si>
  <si>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</si>
  <si>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</si>
  <si>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</si>
  <si>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</si>
  <si>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</si>
  <si>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</si>
  <si>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</si>
  <si>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</si>
  <si>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</si>
  <si>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</si>
  <si>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</si>
  <si>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</si>
  <si>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</si>
  <si>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</si>
  <si>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</si>
  <si>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</si>
  <si>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</si>
  <si>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</si>
  <si>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</si>
  <si>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</si>
  <si>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</si>
  <si>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</si>
  <si>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</si>
  <si>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</si>
  <si>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</si>
  <si>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</si>
  <si>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</si>
  <si>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</si>
  <si>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</si>
  <si>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</si>
  <si>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</si>
  <si>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</si>
  <si>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</si>
  <si>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</si>
  <si>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</si>
  <si>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</si>
  <si>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</si>
  <si>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</si>
  <si>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</si>
  <si>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</si>
  <si>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</si>
  <si>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</si>
  <si>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</si>
  <si>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</si>
  <si>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</si>
  <si>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</si>
  <si>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</si>
  <si>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</si>
  <si>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</si>
  <si>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</si>
  <si>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</si>
  <si>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</si>
  <si>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</si>
  <si>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</si>
  <si>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</si>
  <si>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</si>
  <si>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</si>
  <si>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</si>
  <si>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</si>
  <si>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</si>
  <si>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</si>
  <si>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</si>
  <si>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</si>
  <si>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</si>
  <si>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</si>
  <si>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</si>
  <si>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</si>
  <si>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</si>
  <si>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</si>
  <si>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</si>
  <si>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</si>
  <si>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</si>
  <si>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</si>
  <si>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</si>
  <si>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</si>
  <si>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</si>
  <si>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</si>
  <si>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</si>
  <si>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</si>
  <si>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</si>
  <si>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</si>
  <si>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</si>
  <si>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</si>
  <si>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</si>
  <si>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</si>
  <si>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</si>
  <si>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</si>
  <si>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</si>
  <si>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</si>
  <si>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</si>
  <si>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</si>
  <si>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</si>
  <si>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</si>
  <si>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</si>
  <si>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</si>
  <si>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</si>
  <si>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</si>
  <si>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</si>
  <si>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</si>
  <si>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</si>
  <si>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</si>
  <si>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</si>
  <si>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</si>
  <si>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</si>
  <si>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</si>
  <si>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</si>
  <si>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</si>
  <si>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</si>
  <si>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</si>
  <si>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</si>
  <si>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</si>
  <si>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</si>
  <si>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</si>
  <si>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</si>
  <si>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</si>
  <si>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</si>
  <si>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</si>
  <si>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</si>
  <si>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</si>
  <si>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</si>
  <si>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</si>
  <si>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</si>
  <si>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</si>
  <si>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</si>
  <si>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</si>
  <si>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</si>
  <si>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</si>
  <si>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</si>
  <si>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</si>
  <si>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</si>
  <si>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</si>
  <si>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</si>
  <si>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</si>
  <si>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</si>
  <si>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</si>
  <si>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</si>
  <si>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</si>
  <si>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</si>
  <si>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</si>
  <si>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</si>
  <si>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</si>
  <si>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</si>
  <si>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</si>
  <si>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</si>
  <si>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</si>
  <si>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</si>
  <si>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</si>
  <si>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</si>
  <si>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</si>
  <si>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</si>
  <si>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</si>
  <si>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</si>
  <si>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</si>
  <si>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</si>
  <si>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</si>
  <si>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</si>
  <si>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</si>
  <si>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</si>
  <si>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</si>
  <si>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</si>
  <si>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</si>
  <si>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</si>
  <si>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</si>
  <si>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</si>
  <si>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</si>
  <si>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</si>
  <si>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</si>
  <si>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</si>
  <si>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</si>
  <si>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</si>
  <si>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</si>
  <si>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</si>
  <si>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</si>
  <si>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</si>
  <si>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</si>
  <si>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</si>
  <si>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</si>
  <si>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</si>
  <si>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</si>
  <si>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</si>
  <si>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</si>
  <si>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</si>
  <si>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</si>
  <si>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</si>
  <si>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</si>
  <si>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</si>
  <si>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</si>
  <si>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</si>
  <si>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</si>
  <si>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</si>
  <si>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</si>
  <si>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</si>
  <si>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</si>
  <si>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</si>
  <si>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</si>
  <si>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</si>
  <si>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</si>
  <si>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</si>
  <si>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</si>
  <si>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</si>
  <si>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</si>
  <si>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</si>
  <si>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</si>
  <si>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</si>
  <si>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</si>
  <si>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</si>
  <si>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</si>
  <si>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</si>
  <si>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</si>
  <si>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</si>
  <si>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</si>
  <si>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</si>
  <si>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</si>
  <si>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</si>
  <si>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</si>
  <si>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</si>
  <si>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</si>
  <si>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</si>
  <si>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</si>
  <si>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</si>
  <si>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</si>
  <si>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</si>
  <si>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</si>
  <si>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</si>
  <si>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</si>
  <si>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</si>
  <si>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</si>
  <si>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</si>
  <si>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</si>
  <si>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</si>
  <si>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</si>
  <si>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</si>
  <si>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</si>
  <si>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</si>
  <si>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</si>
  <si>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</si>
  <si>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</si>
  <si>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</si>
  <si>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</si>
  <si>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</si>
  <si>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</si>
  <si>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</si>
  <si>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</si>
  <si>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</si>
  <si>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</si>
  <si>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</si>
  <si>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</si>
  <si>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</si>
  <si>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</si>
  <si>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</si>
  <si>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</si>
  <si>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</si>
  <si>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</si>
  <si>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</si>
  <si>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</si>
  <si>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</si>
  <si>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</si>
  <si>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</si>
  <si>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</si>
  <si>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</si>
  <si>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</si>
  <si>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</si>
  <si>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</si>
  <si>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</si>
  <si>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</si>
  <si>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</si>
  <si>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</si>
  <si>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</si>
  <si>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</si>
  <si>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</si>
  <si>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</si>
  <si>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</si>
  <si>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</si>
  <si>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</si>
  <si>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</si>
  <si>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</si>
  <si>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</si>
  <si>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</si>
  <si>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</si>
  <si>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</si>
  <si>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</si>
  <si>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</si>
  <si>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</si>
  <si>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</si>
  <si>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</si>
  <si>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</si>
  <si>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</si>
  <si>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</si>
  <si>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</si>
  <si>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</si>
  <si>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</si>
  <si>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</si>
  <si>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</si>
  <si>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</si>
  <si>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</si>
  <si>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</si>
  <si>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</si>
  <si>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</si>
  <si>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</si>
  <si>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</si>
  <si>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</si>
  <si>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</si>
  <si>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</si>
  <si>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</si>
  <si>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</si>
  <si>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</si>
  <si>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</si>
  <si>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</si>
  <si>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</si>
  <si>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</si>
  <si>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</si>
  <si>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</si>
  <si>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</si>
  <si>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</si>
  <si>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</si>
  <si>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</si>
  <si>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</si>
  <si>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</si>
  <si>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</si>
  <si>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</si>
  <si>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</si>
  <si>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</si>
  <si>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</si>
  <si>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</si>
  <si>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</si>
  <si>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</si>
  <si>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</si>
  <si>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</si>
  <si>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</si>
  <si>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</si>
  <si>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</si>
  <si>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</si>
  <si>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</si>
  <si>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</si>
  <si>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</si>
  <si>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</si>
  <si>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</si>
  <si>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</si>
  <si>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</si>
  <si>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</si>
  <si>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</si>
  <si>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</si>
  <si>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</si>
  <si>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</si>
  <si>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</si>
  <si>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</si>
  <si>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</si>
  <si>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</si>
  <si>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</si>
  <si>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</si>
  <si>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</si>
  <si>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</si>
  <si>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</si>
  <si>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</si>
  <si>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</si>
  <si>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</si>
  <si>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</si>
  <si>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</si>
  <si>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</si>
  <si>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</si>
  <si>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</si>
  <si>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</si>
  <si>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</si>
  <si>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</si>
  <si>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</si>
  <si>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</si>
  <si>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</si>
  <si>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</si>
  <si>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</si>
  <si>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</si>
  <si>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</si>
  <si>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</si>
  <si>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</si>
  <si>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</si>
  <si>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</si>
  <si>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</si>
  <si>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</si>
  <si>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</si>
  <si>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</si>
  <si>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</si>
  <si>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</si>
  <si>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</si>
  <si>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</si>
  <si>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</si>
  <si>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</si>
  <si>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</si>
  <si>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</si>
  <si>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</si>
  <si>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</si>
  <si>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</si>
  <si>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</si>
  <si>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</si>
  <si>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</si>
  <si>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</si>
  <si>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</si>
  <si>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</si>
  <si>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</si>
  <si>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</si>
  <si>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</si>
  <si>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</si>
  <si>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</si>
  <si>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</si>
  <si>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</si>
  <si>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</si>
  <si>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</si>
  <si>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</si>
  <si>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</si>
  <si>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</si>
  <si>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</si>
  <si>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</si>
  <si>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</si>
  <si>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</si>
  <si>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</si>
  <si>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</si>
  <si>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</si>
  <si>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</si>
  <si>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</si>
  <si>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</si>
  <si>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</si>
  <si>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</si>
  <si>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</si>
  <si>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</si>
  <si>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</si>
  <si>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</si>
  <si>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</si>
  <si>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</si>
  <si>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</si>
  <si>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</si>
  <si>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</si>
  <si>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</si>
  <si>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</si>
  <si>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</si>
  <si>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</si>
  <si>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</si>
  <si>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</si>
  <si>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</si>
  <si>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</si>
  <si>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</si>
  <si>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</si>
  <si>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</si>
  <si>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</si>
  <si>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</si>
  <si>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</si>
  <si>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</si>
  <si>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</si>
  <si>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</si>
  <si>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</si>
  <si>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</si>
  <si>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</si>
  <si>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</si>
  <si>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</si>
  <si>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</si>
  <si>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</si>
  <si>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</si>
  <si>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</si>
  <si>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</si>
  <si>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</si>
  <si>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</si>
  <si>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</si>
  <si>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</si>
  <si>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</si>
  <si>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</si>
  <si>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</si>
  <si>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</si>
  <si>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</si>
  <si>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</si>
  <si>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</si>
  <si>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</si>
  <si>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</si>
  <si>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</si>
  <si>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</si>
  <si>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</si>
  <si>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</si>
  <si>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</si>
  <si>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</si>
  <si>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</si>
  <si>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</si>
  <si>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</si>
  <si>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</si>
  <si>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</si>
  <si>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</si>
  <si>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</si>
  <si>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</si>
  <si>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</si>
  <si>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</si>
  <si>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</si>
  <si>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</si>
  <si>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</si>
  <si>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</si>
  <si>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</si>
  <si>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</si>
  <si>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</si>
  <si>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</si>
  <si>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</si>
  <si>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</si>
  <si>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</si>
  <si>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</si>
  <si>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</si>
  <si>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</si>
  <si>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</si>
  <si>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</si>
  <si>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</si>
  <si>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</si>
  <si>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</si>
  <si>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</si>
  <si>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</si>
  <si>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</si>
  <si>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</si>
  <si>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</si>
  <si>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</si>
  <si>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</si>
  <si>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</si>
  <si>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</si>
  <si>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</si>
  <si>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</si>
  <si>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</si>
  <si>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</si>
  <si>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</si>
  <si>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</si>
  <si>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</si>
  <si>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</si>
  <si>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</si>
  <si>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</si>
  <si>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</si>
  <si>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</si>
  <si>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</si>
  <si>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</si>
  <si>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</si>
  <si>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</si>
  <si>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</si>
  <si>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</si>
  <si>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</si>
  <si>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</si>
  <si>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</si>
  <si>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</si>
  <si>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</si>
  <si>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</si>
  <si>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</si>
  <si>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</si>
  <si>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</si>
  <si>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</si>
  <si>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</si>
  <si>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</si>
  <si>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</si>
  <si>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</si>
  <si>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</si>
  <si>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</si>
  <si>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</si>
  <si>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</si>
  <si>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</si>
  <si>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</si>
  <si>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</si>
  <si>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</si>
  <si>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</si>
  <si>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</si>
  <si>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</si>
  <si>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</si>
  <si>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</si>
  <si>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</si>
  <si>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</si>
  <si>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</si>
  <si>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</si>
  <si>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</si>
  <si>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</si>
  <si>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</si>
  <si>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</si>
  <si>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</si>
  <si>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</si>
  <si>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</si>
  <si>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</si>
  <si>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</si>
  <si>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</si>
  <si>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</si>
  <si>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</si>
  <si>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</si>
  <si>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</si>
  <si>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</si>
  <si>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</si>
  <si>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</si>
  <si>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</si>
  <si>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</si>
  <si>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</si>
  <si>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</si>
  <si>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</si>
  <si>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</si>
  <si>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</si>
  <si>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</si>
  <si>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</si>
  <si>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</si>
  <si>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</si>
  <si>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</si>
  <si>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</si>
  <si>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</si>
  <si>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</si>
  <si>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</si>
  <si>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</si>
  <si>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</si>
  <si>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</si>
  <si>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</si>
  <si>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</si>
  <si>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</si>
  <si>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</si>
  <si>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</si>
  <si>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</si>
  <si>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</si>
  <si>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</si>
  <si>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</si>
  <si>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</si>
  <si>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</si>
  <si>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</si>
  <si>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</si>
  <si>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</si>
  <si>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</si>
  <si>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</si>
  <si>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</si>
  <si>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</si>
  <si>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</si>
  <si>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</si>
  <si>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</si>
  <si>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</si>
  <si>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</si>
  <si>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</si>
  <si>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</si>
  <si>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</si>
  <si>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</si>
  <si>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</si>
  <si>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</si>
  <si>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</si>
  <si>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</si>
  <si>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</si>
  <si>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</si>
  <si>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</si>
  <si>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</si>
  <si>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</si>
  <si>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</si>
  <si>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</si>
  <si>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</si>
  <si>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</si>
  <si>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</si>
  <si>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</si>
  <si>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</si>
  <si>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</si>
  <si>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</si>
  <si>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</si>
  <si>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</si>
  <si>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</si>
  <si>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</si>
  <si>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</si>
  <si>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</si>
  <si>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</si>
  <si>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</si>
  <si>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</si>
  <si>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</si>
  <si>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</si>
  <si>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</si>
  <si>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</si>
  <si>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</si>
  <si>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</si>
  <si>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</si>
  <si>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</si>
  <si>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</si>
  <si>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</si>
  <si>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</si>
  <si>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</si>
  <si>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</si>
  <si>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</si>
  <si>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</si>
  <si>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</si>
  <si>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</si>
  <si>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</si>
  <si>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</si>
  <si>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</si>
  <si>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</si>
  <si>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</si>
  <si>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</si>
  <si>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</si>
  <si>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</si>
  <si>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</si>
  <si>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</si>
  <si>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</si>
  <si>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</si>
  <si>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</si>
  <si>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</si>
  <si>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</si>
  <si>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</si>
  <si>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</si>
  <si>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</si>
  <si>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</si>
  <si>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</si>
  <si>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</si>
  <si>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</si>
  <si>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</si>
  <si>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</si>
  <si>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</si>
  <si>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</si>
  <si>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</si>
  <si>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</si>
  <si>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</si>
  <si>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</si>
  <si>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</si>
  <si>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</si>
  <si>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</si>
  <si>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</si>
  <si>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</si>
  <si>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</si>
  <si>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</si>
  <si>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</si>
  <si>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</si>
  <si>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</si>
  <si>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</si>
  <si>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</si>
  <si>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</si>
  <si>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</si>
  <si>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</si>
  <si>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</si>
  <si>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</si>
  <si>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</si>
  <si>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</si>
  <si>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</si>
  <si>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</si>
  <si>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</si>
  <si>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</si>
  <si>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</si>
  <si>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</si>
  <si>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</si>
  <si>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</si>
  <si>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</si>
  <si>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</si>
  <si>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</si>
  <si>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</si>
  <si>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</si>
  <si>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</si>
  <si>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</si>
  <si>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</si>
  <si>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</si>
  <si>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</si>
  <si>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</si>
  <si>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</si>
  <si>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</si>
  <si>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</si>
  <si>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</si>
  <si>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</si>
  <si>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</si>
  <si>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</si>
  <si>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</si>
  <si>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</si>
  <si>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</si>
  <si>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</si>
  <si>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</si>
  <si>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</si>
  <si>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</si>
  <si>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</si>
  <si>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</si>
  <si>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</si>
  <si>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</si>
  <si>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</si>
  <si>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</si>
  <si>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</si>
  <si>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</si>
  <si>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</si>
  <si>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</si>
  <si>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</si>
  <si>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</si>
  <si>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</si>
  <si>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</si>
  <si>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</si>
  <si>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</si>
  <si>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</si>
  <si>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</si>
  <si>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</si>
  <si>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</si>
  <si>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</si>
  <si>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</si>
  <si>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</si>
  <si>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</si>
  <si>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</si>
  <si>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</si>
  <si>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</si>
  <si>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</si>
  <si>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</si>
  <si>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</si>
  <si>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</si>
  <si>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</si>
  <si>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</si>
  <si>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</si>
  <si>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</si>
  <si>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</si>
  <si>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</si>
  <si>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</si>
  <si>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</si>
  <si>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</si>
  <si>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</si>
  <si>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</si>
  <si>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</si>
  <si>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</si>
  <si>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</si>
  <si>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</si>
  <si>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</si>
  <si>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</si>
  <si>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</si>
  <si>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</si>
  <si>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</si>
  <si>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</si>
  <si>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</si>
  <si>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</si>
  <si>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</si>
  <si>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</si>
  <si>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</si>
  <si>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</si>
  <si>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</si>
  <si>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</si>
  <si>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</si>
  <si>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</si>
  <si>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</si>
  <si>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</si>
  <si>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</si>
  <si>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</si>
  <si>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</si>
  <si>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</si>
  <si>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</si>
  <si>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</si>
  <si>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</si>
  <si>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</si>
  <si>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</si>
  <si>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</si>
  <si>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</si>
  <si>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</si>
  <si>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</si>
  <si>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</si>
  <si>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</si>
  <si>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</si>
  <si>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</si>
  <si>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</si>
  <si>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</si>
  <si>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</si>
  <si>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</si>
  <si>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</si>
  <si>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</si>
  <si>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</si>
  <si>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</si>
  <si>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</si>
  <si>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</si>
  <si>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</si>
  <si>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</si>
  <si>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</si>
  <si>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</si>
  <si>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</si>
  <si>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</si>
  <si>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</si>
  <si>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</si>
  <si>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</si>
  <si>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</si>
  <si>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</si>
  <si>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</si>
  <si>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</si>
  <si>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</si>
  <si>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</si>
  <si>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</si>
  <si>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</si>
  <si>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</si>
  <si>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</si>
  <si>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</si>
  <si>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</si>
  <si>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</si>
  <si>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</si>
  <si>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</si>
  <si>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</si>
  <si>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</si>
  <si>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</si>
  <si>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</si>
  <si>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</si>
  <si>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</si>
  <si>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</si>
  <si>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</si>
  <si>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</si>
  <si>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</si>
  <si>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</si>
  <si>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</si>
  <si>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</si>
  <si>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</si>
  <si>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</si>
  <si>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</si>
  <si>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</si>
  <si>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</si>
  <si>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</si>
  <si>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</si>
  <si>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</si>
  <si>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</si>
  <si>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</si>
  <si>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</si>
  <si>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</si>
  <si>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</si>
  <si>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</si>
  <si>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</si>
  <si>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</si>
  <si>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</si>
  <si>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</si>
  <si>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</si>
  <si>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</si>
  <si>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</si>
  <si>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</si>
  <si>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</si>
  <si>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</si>
  <si>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</si>
  <si>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</si>
  <si>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</si>
  <si>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</si>
  <si>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</si>
  <si>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</si>
  <si>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</si>
  <si>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</si>
  <si>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</si>
  <si>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</si>
  <si>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</si>
  <si>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</si>
  <si>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</si>
  <si>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</si>
  <si>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</si>
  <si>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</si>
  <si>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</si>
  <si>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</si>
  <si>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</si>
  <si>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</si>
  <si>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</si>
  <si>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</si>
  <si>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</si>
  <si>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</si>
  <si>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</si>
  <si>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</si>
  <si>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</si>
  <si>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</si>
  <si>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</si>
  <si>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</si>
  <si>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</si>
  <si>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</si>
  <si>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</si>
  <si>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</si>
  <si>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</si>
  <si>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</si>
  <si>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</si>
  <si>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</si>
  <si>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</si>
  <si>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</si>
  <si>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</si>
  <si>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</si>
  <si>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</si>
  <si>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</si>
  <si>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</si>
  <si>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</si>
  <si>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</si>
  <si>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</si>
  <si>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</si>
  <si>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</si>
  <si>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</si>
  <si>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</si>
  <si>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</si>
  <si>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</si>
  <si>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</si>
  <si>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</si>
  <si>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</si>
  <si>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</si>
  <si>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</si>
  <si>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</si>
  <si>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</si>
  <si>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</si>
  <si>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</si>
  <si>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</si>
  <si>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</si>
  <si>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</si>
  <si>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</si>
  <si>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</si>
  <si>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</si>
  <si>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</si>
  <si>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</si>
  <si>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</si>
  <si>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</si>
  <si>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</si>
  <si>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</si>
  <si>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</si>
  <si>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</si>
  <si>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</si>
  <si>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</si>
  <si>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</si>
  <si>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</si>
  <si>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</si>
  <si>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</si>
  <si>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</si>
  <si>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</si>
  <si>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</si>
  <si>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</si>
  <si>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</si>
  <si>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</si>
  <si>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</si>
  <si>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</si>
  <si>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</si>
  <si>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</si>
  <si>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</si>
  <si>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</si>
  <si>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</si>
  <si>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</si>
  <si>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</si>
  <si>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</si>
  <si>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</si>
  <si>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</si>
  <si>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</si>
  <si>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</si>
  <si>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</si>
  <si>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</si>
  <si>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</si>
  <si>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</si>
  <si>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</si>
  <si>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</si>
  <si>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</si>
  <si>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</si>
  <si>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</si>
  <si>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</si>
  <si>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</si>
  <si>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</si>
  <si>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</si>
  <si>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</si>
  <si>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</si>
  <si>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</si>
  <si>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</si>
  <si>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</si>
  <si>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</si>
  <si>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</si>
  <si>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</si>
  <si>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</si>
  <si>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</si>
  <si>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</si>
  <si>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</si>
  <si>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</si>
  <si>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</si>
  <si>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</si>
  <si>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</si>
  <si>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</si>
  <si>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</si>
  <si>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</si>
  <si>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</si>
  <si>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</si>
  <si>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</si>
  <si>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</si>
  <si>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</si>
  <si>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</si>
  <si>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</si>
  <si>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</si>
  <si>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</si>
  <si>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</si>
  <si>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</si>
  <si>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</si>
  <si>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</si>
  <si>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</si>
  <si>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</si>
  <si>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</si>
  <si>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</si>
  <si>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</si>
  <si>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</si>
  <si>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</si>
  <si>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</si>
  <si>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</si>
  <si>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</si>
  <si>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</si>
  <si>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</si>
  <si>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</si>
  <si>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</si>
  <si>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</si>
  <si>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</si>
  <si>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</si>
  <si>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</si>
  <si>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</si>
  <si>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</si>
  <si>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</si>
  <si>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</si>
  <si>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</si>
  <si>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</si>
  <si>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</si>
  <si>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</si>
  <si>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</si>
  <si>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</si>
  <si>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</si>
  <si>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</si>
  <si>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</si>
  <si>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</si>
  <si>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</si>
  <si>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</si>
  <si>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</si>
  <si>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</si>
  <si>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</si>
  <si>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</si>
  <si>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</si>
  <si>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</si>
  <si>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</si>
  <si>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</si>
  <si>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</si>
  <si>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</si>
  <si>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</si>
  <si>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</si>
  <si>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</si>
  <si>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</si>
  <si>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</si>
  <si>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</si>
  <si>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</si>
  <si>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</si>
  <si>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</si>
  <si>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</si>
  <si>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</si>
  <si>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</si>
  <si>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</si>
  <si>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</si>
  <si>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</si>
  <si>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</si>
  <si>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</si>
  <si>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</si>
  <si>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</si>
  <si>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</si>
  <si>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</si>
  <si>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</si>
  <si>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</si>
  <si>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</si>
  <si>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</si>
  <si>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</si>
  <si>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</si>
  <si>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</si>
  <si>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</si>
  <si>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</si>
  <si>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</si>
  <si>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</si>
  <si>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</si>
  <si>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</si>
  <si>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</si>
  <si>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</si>
  <si>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</si>
  <si>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</si>
  <si>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</si>
  <si>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</si>
  <si>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</si>
  <si>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</si>
  <si>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</si>
  <si>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</si>
  <si>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</si>
  <si>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</si>
  <si>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</si>
  <si>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</si>
  <si>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</si>
  <si>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</si>
  <si>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</si>
  <si>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</si>
  <si>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</si>
  <si>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</si>
  <si>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</si>
  <si>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</si>
  <si>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</si>
  <si>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</si>
  <si>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</si>
  <si>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</si>
  <si>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</si>
  <si>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</si>
  <si>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</si>
  <si>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</si>
  <si>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</si>
  <si>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</si>
  <si>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</si>
  <si>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</si>
  <si>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</si>
  <si>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</si>
  <si>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</si>
  <si>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</si>
  <si>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</si>
  <si>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</si>
  <si>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</si>
  <si>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</si>
  <si>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</si>
  <si>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</si>
  <si>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</si>
  <si>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</si>
  <si>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</si>
  <si>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</si>
  <si>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</si>
  <si>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</si>
  <si>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</si>
  <si>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</si>
  <si>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</si>
  <si>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</si>
  <si>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</si>
  <si>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</si>
  <si>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</si>
  <si>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</si>
  <si>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</si>
  <si>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</si>
  <si>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</si>
  <si>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</si>
  <si>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</si>
  <si>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</si>
  <si>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</si>
  <si>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</si>
  <si>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</si>
  <si>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</si>
  <si>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</si>
  <si>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</si>
  <si>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</si>
  <si>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</si>
  <si>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</si>
  <si>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</si>
  <si>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</si>
  <si>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</si>
  <si>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</si>
  <si>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</si>
  <si>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</si>
  <si>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</si>
  <si>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</si>
  <si>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</si>
  <si>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</si>
  <si>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</si>
  <si>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</si>
  <si>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</si>
  <si>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</si>
  <si>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</si>
  <si>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</si>
  <si>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</si>
  <si>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</si>
  <si>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</si>
  <si>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</si>
  <si>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</si>
  <si>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</si>
  <si>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</si>
  <si>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</si>
  <si>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</si>
  <si>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</si>
  <si>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</si>
  <si>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</si>
  <si>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</si>
  <si>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</si>
  <si>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</si>
  <si>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</si>
  <si>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</si>
  <si>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</si>
  <si>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</si>
  <si>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</si>
  <si>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</si>
  <si>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</si>
  <si>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</si>
  <si>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</si>
  <si>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</si>
  <si>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</si>
  <si>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</si>
  <si>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</si>
  <si>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</si>
  <si>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</si>
  <si>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</si>
  <si>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</si>
  <si>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</si>
  <si>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</si>
  <si>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</si>
  <si>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</si>
  <si>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</si>
  <si>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</si>
  <si>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</si>
  <si>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</si>
  <si>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</si>
  <si>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</si>
  <si>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</si>
  <si>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</si>
  <si>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</si>
  <si>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</si>
  <si>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</si>
  <si>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</si>
  <si>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</si>
  <si>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</si>
  <si>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</si>
  <si>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</si>
  <si>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</si>
  <si>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</si>
  <si>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</si>
  <si>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</si>
  <si>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</si>
  <si>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</si>
  <si>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</si>
  <si>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</si>
  <si>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</si>
  <si>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</si>
  <si>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</si>
  <si>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</si>
  <si>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</si>
  <si>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</si>
  <si>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</si>
  <si>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</si>
  <si>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</si>
  <si>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</si>
  <si>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</si>
  <si>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</si>
  <si>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</si>
  <si>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</si>
  <si>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</si>
  <si>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</si>
  <si>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</si>
  <si>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</si>
  <si>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</si>
  <si>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</si>
  <si>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</si>
  <si>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</si>
  <si>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</si>
  <si>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</si>
  <si>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</si>
  <si>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</si>
  <si>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</si>
  <si>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</si>
  <si>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</si>
  <si>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</si>
  <si>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</si>
  <si>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</si>
  <si>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</si>
  <si>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</si>
  <si>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</si>
  <si>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</si>
  <si>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</si>
  <si>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</si>
  <si>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</si>
  <si>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</si>
  <si>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</si>
  <si>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</si>
  <si>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</si>
  <si>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</si>
  <si>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</si>
  <si>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</si>
  <si>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</si>
  <si>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</si>
  <si>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</si>
  <si>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</si>
  <si>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</si>
  <si>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</si>
  <si>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</si>
  <si>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</si>
  <si>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</si>
  <si>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</si>
  <si>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</si>
  <si>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</si>
  <si>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</si>
  <si>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</si>
  <si>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</si>
  <si>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</si>
  <si>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</si>
  <si>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</si>
  <si>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</si>
  <si>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</si>
  <si>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</si>
  <si>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</si>
  <si>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</si>
  <si>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</si>
  <si>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</si>
  <si>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</si>
  <si>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</si>
  <si>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</si>
  <si>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</si>
  <si>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</si>
  <si>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</si>
  <si>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</si>
  <si>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</si>
  <si>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</si>
  <si>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</si>
  <si>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</si>
  <si>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</si>
  <si>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</si>
  <si>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</si>
  <si>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</si>
  <si>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</si>
  <si>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</si>
  <si>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</si>
  <si>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</si>
  <si>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</si>
  <si>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</si>
  <si>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</si>
  <si>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</si>
  <si>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</si>
  <si>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</si>
  <si>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</si>
  <si>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</si>
  <si>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</si>
  <si>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</si>
  <si>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</si>
  <si>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</si>
  <si>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</si>
  <si>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</si>
  <si>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</si>
  <si>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</si>
  <si>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</si>
  <si>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</si>
  <si>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</si>
  <si>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</si>
  <si>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</si>
  <si>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</si>
  <si>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</si>
  <si>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</si>
  <si>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</si>
  <si>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</si>
  <si>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</si>
  <si>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</si>
  <si>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</si>
  <si>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</si>
  <si>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</si>
  <si>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</si>
  <si>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</si>
  <si>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</si>
  <si>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</si>
  <si>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</si>
  <si>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</si>
  <si>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</si>
  <si>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</si>
  <si>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</si>
  <si>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</si>
  <si>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</si>
  <si>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</si>
  <si>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</si>
  <si>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</si>
  <si>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</si>
  <si>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</si>
  <si>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</si>
  <si>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</si>
  <si>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</si>
  <si>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</si>
  <si>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</si>
  <si>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</si>
  <si>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</si>
  <si>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</si>
  <si>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</si>
  <si>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</si>
  <si>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</si>
  <si>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</si>
  <si>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</si>
  <si>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</si>
  <si>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</si>
  <si>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</si>
  <si>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</si>
  <si>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</si>
  <si>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</si>
  <si>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</si>
  <si>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</si>
  <si>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</si>
  <si>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</si>
  <si>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</si>
  <si>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</si>
  <si>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</si>
  <si>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</si>
  <si>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</si>
  <si>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</si>
  <si>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</si>
  <si>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</si>
  <si>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</si>
  <si>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</si>
  <si>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</si>
  <si>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</si>
  <si>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</si>
  <si>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</si>
  <si>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</si>
  <si>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</si>
  <si>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</si>
  <si>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</si>
  <si>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</si>
  <si>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</si>
  <si>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</si>
  <si>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</si>
  <si>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</si>
  <si>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</si>
  <si>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</si>
  <si>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</si>
  <si>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</si>
  <si>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</si>
  <si>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</si>
  <si>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</si>
  <si>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</si>
  <si>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</si>
  <si>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</si>
  <si>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</si>
  <si>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</si>
  <si>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</si>
  <si>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</si>
  <si>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</si>
  <si>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</si>
  <si>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</si>
  <si>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</si>
  <si>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</si>
  <si>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</si>
  <si>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</si>
  <si>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</si>
  <si>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</si>
  <si>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</si>
  <si>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</si>
  <si>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</si>
  <si>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</si>
  <si>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</si>
  <si>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</si>
  <si>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</si>
  <si>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</si>
  <si>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</si>
  <si>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</si>
  <si>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</si>
  <si>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</si>
  <si>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</si>
  <si>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</si>
  <si>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</si>
  <si>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</si>
  <si>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</si>
  <si>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</si>
  <si>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</si>
  <si>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</si>
  <si>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</si>
  <si>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</si>
  <si>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</si>
  <si>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</si>
  <si>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</si>
  <si>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</si>
  <si>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</si>
  <si>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</si>
  <si>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</si>
  <si>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</si>
  <si>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</si>
  <si>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</si>
  <si>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</si>
  <si>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</si>
  <si>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</si>
  <si>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</si>
  <si>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</si>
  <si>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</si>
  <si>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</si>
  <si>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</si>
  <si>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</si>
  <si>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</si>
  <si>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</si>
  <si>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</si>
  <si>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</si>
  <si>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</si>
  <si>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</si>
  <si>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</si>
  <si>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</si>
  <si>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</si>
  <si>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</si>
  <si>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</si>
  <si>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</si>
  <si>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</si>
  <si>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</si>
  <si>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</si>
  <si>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</si>
  <si>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</si>
  <si>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</si>
  <si>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</si>
  <si>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</si>
  <si>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</si>
  <si>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</si>
  <si>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</si>
  <si>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</si>
  <si>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</si>
  <si>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</si>
  <si>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</si>
  <si>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</si>
  <si>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</si>
  <si>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</si>
  <si>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</si>
  <si>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</si>
  <si>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</si>
  <si>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</si>
  <si>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</si>
  <si>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</si>
  <si>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</si>
  <si>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</si>
  <si>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</si>
  <si>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</si>
  <si>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</si>
  <si>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</si>
  <si>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</si>
  <si>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</si>
  <si>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</si>
  <si>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</si>
  <si>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</si>
  <si>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</si>
  <si>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</si>
  <si>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</si>
  <si>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</si>
  <si>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</si>
  <si>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</si>
  <si>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</si>
  <si>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</si>
  <si>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</si>
  <si>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</si>
  <si>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</si>
  <si>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</si>
  <si>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</si>
  <si>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</si>
  <si>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</si>
  <si>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</si>
  <si>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</si>
  <si>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</si>
  <si>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</si>
  <si>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</si>
  <si>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</si>
  <si>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</si>
  <si>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</si>
  <si>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</si>
  <si>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</si>
  <si>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</si>
  <si>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</si>
  <si>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</si>
  <si>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</si>
  <si>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</si>
  <si>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</si>
  <si>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</si>
  <si>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</si>
  <si>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</si>
  <si>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</si>
  <si>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</si>
  <si>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</si>
  <si>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</si>
  <si>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</si>
  <si>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</si>
  <si>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</si>
  <si>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</si>
  <si>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</si>
  <si>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</si>
  <si>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</si>
  <si>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</si>
  <si>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</si>
  <si>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</si>
  <si>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</si>
  <si>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</si>
  <si>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</si>
  <si>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</si>
  <si>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</si>
  <si>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</si>
  <si>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</si>
  <si>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</si>
  <si>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</si>
  <si>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</si>
  <si>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</si>
  <si>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</si>
  <si>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</si>
  <si>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</si>
  <si>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</si>
  <si>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</si>
  <si>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</si>
  <si>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</si>
  <si>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</si>
  <si>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</si>
  <si>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</si>
  <si>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</si>
  <si>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</si>
  <si>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</si>
  <si>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</si>
  <si>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</si>
  <si>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</si>
  <si>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</si>
  <si>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</si>
  <si>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</si>
  <si>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</si>
  <si>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</si>
  <si>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</si>
  <si>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</si>
  <si>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</si>
  <si>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</si>
  <si>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</si>
  <si>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</si>
  <si>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</si>
  <si>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</si>
  <si>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</si>
  <si>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</si>
  <si>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</si>
  <si>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</si>
  <si>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</si>
  <si>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</si>
  <si>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</si>
  <si>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</si>
  <si>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</si>
  <si>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</si>
  <si>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</si>
  <si>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</si>
  <si>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</si>
  <si>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</si>
  <si>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</si>
  <si>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</si>
  <si>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</si>
  <si>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</si>
  <si>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</si>
  <si>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</si>
  <si>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</si>
  <si>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</si>
  <si>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</si>
  <si>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</si>
  <si>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</si>
  <si>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</si>
  <si>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</si>
  <si>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</si>
  <si>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</si>
  <si>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</si>
  <si>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</si>
  <si>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</si>
  <si>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</si>
  <si>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</si>
  <si>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</si>
  <si>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</si>
  <si>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</si>
  <si>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</si>
  <si>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</si>
  <si>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</si>
  <si>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</si>
  <si>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</si>
  <si>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</si>
  <si>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</si>
  <si>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</si>
  <si>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</si>
  <si>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</si>
  <si>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</si>
  <si>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</si>
  <si>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</si>
  <si>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</si>
  <si>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</si>
  <si>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</si>
  <si>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</si>
  <si>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</si>
  <si>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</si>
  <si>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</si>
  <si>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</si>
  <si>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</si>
  <si>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</si>
  <si>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</si>
  <si>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</si>
  <si>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</si>
  <si>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</si>
  <si>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</si>
  <si>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</si>
  <si>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</si>
  <si>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</si>
  <si>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</si>
  <si>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</si>
  <si>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</si>
  <si>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</si>
  <si>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</si>
  <si>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</si>
  <si>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</si>
  <si>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</si>
  <si>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</si>
  <si>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</si>
  <si>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</si>
  <si>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</si>
  <si>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</si>
  <si>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</si>
  <si>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</si>
  <si>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</si>
  <si>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</si>
  <si>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</si>
  <si>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</si>
  <si>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</si>
  <si>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</si>
  <si>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</si>
  <si>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</si>
  <si>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</si>
  <si>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</si>
  <si>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</si>
  <si>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</si>
  <si>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</si>
  <si>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</si>
  <si>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</si>
  <si>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</si>
  <si>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</si>
  <si>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</si>
  <si>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</si>
  <si>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</si>
  <si>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</si>
  <si>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</si>
  <si>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</si>
  <si>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</si>
  <si>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</si>
  <si>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</si>
  <si>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</si>
  <si>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</si>
  <si>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</si>
  <si>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</si>
  <si>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</si>
  <si>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</si>
  <si>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</si>
  <si>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</si>
  <si>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</si>
  <si>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</si>
  <si>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</si>
  <si>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</si>
  <si>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</si>
  <si>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</si>
  <si>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</si>
  <si>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</si>
  <si>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</si>
  <si>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</si>
  <si>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</si>
  <si>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</si>
  <si>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</si>
  <si>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</si>
  <si>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</si>
  <si>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</si>
  <si>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</si>
  <si>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</si>
  <si>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</si>
  <si>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</si>
  <si>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</si>
  <si>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</si>
  <si>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</si>
  <si>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</si>
  <si>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</si>
  <si>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</si>
  <si>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</si>
  <si>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</si>
  <si>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</si>
  <si>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</si>
  <si>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</si>
  <si>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</si>
  <si>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</si>
  <si>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</si>
  <si>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</si>
  <si>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</si>
  <si>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</si>
  <si>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</si>
  <si>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</si>
  <si>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</si>
  <si>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</si>
  <si>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</si>
  <si>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</si>
  <si>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</si>
  <si>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</si>
  <si>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</si>
  <si>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</si>
  <si>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</si>
  <si>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</si>
  <si>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</si>
  <si>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</si>
  <si>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</si>
  <si>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</si>
  <si>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</si>
  <si>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</si>
  <si>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</si>
  <si>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</si>
  <si>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</si>
  <si>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</si>
  <si>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</si>
  <si>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</si>
  <si>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</si>
  <si>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</si>
  <si>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</si>
  <si>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</si>
  <si>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</si>
  <si>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</si>
  <si>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</si>
  <si>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</si>
  <si>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</si>
  <si>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</si>
  <si>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</si>
  <si>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</si>
  <si>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</si>
  <si>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</si>
  <si>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</si>
  <si>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</si>
  <si>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</si>
  <si>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</si>
  <si>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</si>
  <si>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</si>
  <si>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</si>
  <si>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</si>
  <si>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</si>
  <si>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</si>
  <si>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</si>
  <si>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</si>
  <si>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</si>
  <si>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</si>
  <si>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</si>
  <si>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</si>
  <si>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</si>
  <si>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</si>
  <si>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</si>
  <si>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</si>
  <si>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</si>
  <si>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</si>
  <si>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</si>
  <si>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</si>
  <si>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</si>
  <si>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</si>
  <si>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</si>
  <si>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</si>
  <si>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</si>
  <si>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</si>
  <si>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</si>
  <si>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</si>
  <si>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</si>
  <si>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</si>
  <si>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</si>
  <si>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</si>
  <si>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</si>
  <si>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</si>
  <si>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</si>
  <si>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</si>
  <si>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</si>
  <si>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</si>
  <si>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</si>
  <si>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</si>
  <si>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</si>
  <si>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</si>
  <si>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</si>
  <si>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</si>
  <si>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</si>
  <si>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</si>
  <si>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</si>
  <si>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</si>
  <si>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</si>
  <si>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</si>
  <si>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</si>
  <si>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</si>
  <si>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</si>
  <si>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</si>
  <si>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</si>
  <si>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</si>
  <si>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</si>
  <si>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</si>
  <si>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</si>
  <si>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</si>
  <si>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</si>
  <si>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</si>
  <si>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</si>
  <si>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</si>
  <si>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</si>
  <si>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</si>
  <si>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</si>
  <si>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</si>
  <si>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</si>
  <si>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</si>
  <si>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</si>
  <si>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</si>
  <si>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</si>
  <si>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</si>
  <si>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</si>
  <si>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</si>
  <si>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</si>
  <si>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</si>
  <si>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</si>
  <si>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</si>
  <si>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</si>
  <si>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</si>
  <si>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</si>
  <si>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</si>
  <si>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</si>
  <si>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</si>
  <si>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</si>
  <si>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</si>
  <si>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</si>
  <si>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</si>
  <si>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</si>
  <si>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</si>
  <si>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</si>
  <si>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</si>
  <si>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</si>
  <si>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</si>
  <si>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</si>
  <si>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</si>
  <si>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</si>
  <si>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</si>
  <si>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</si>
  <si>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</si>
  <si>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</si>
  <si>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</si>
  <si>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</si>
  <si>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</si>
  <si>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</si>
  <si>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</si>
  <si>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</si>
  <si>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</si>
  <si>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</si>
  <si>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</si>
  <si>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</si>
  <si>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</si>
  <si>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</si>
  <si>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</si>
  <si>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</si>
  <si>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</si>
  <si>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</si>
  <si>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</si>
  <si>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</si>
  <si>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</si>
  <si>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</si>
  <si>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</si>
  <si>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</si>
  <si>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</si>
  <si>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</si>
  <si>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</si>
  <si>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</si>
  <si>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</si>
  <si>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</si>
  <si>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</si>
  <si>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</si>
  <si>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</si>
  <si>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</si>
  <si>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</si>
  <si>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</si>
  <si>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</si>
  <si>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</si>
  <si>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</si>
  <si>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</si>
  <si>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</si>
  <si>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</si>
  <si>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</si>
  <si>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</si>
  <si>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</si>
  <si>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</si>
  <si>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</si>
  <si>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</si>
  <si>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</si>
  <si>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</si>
  <si>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</si>
  <si>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</si>
  <si>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</si>
  <si>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</si>
  <si>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</si>
  <si>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</si>
  <si>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</si>
  <si>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</si>
  <si>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</si>
  <si>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</si>
  <si>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</si>
  <si>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</si>
  <si>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</si>
  <si>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</si>
  <si>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</si>
  <si>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</si>
  <si>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</si>
  <si>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</si>
  <si>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</si>
  <si>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</si>
  <si>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</si>
  <si>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</si>
  <si>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</si>
  <si>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</si>
  <si>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</si>
  <si>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</si>
  <si>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</si>
  <si>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</si>
  <si>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</si>
  <si>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</si>
  <si>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</si>
  <si>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</si>
  <si>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</si>
  <si>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</si>
  <si>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</si>
  <si>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</si>
  <si>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</si>
  <si>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</si>
  <si>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</si>
  <si>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</si>
  <si>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</si>
  <si>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</si>
  <si>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</si>
  <si>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</si>
  <si>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</si>
  <si>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</si>
  <si>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</si>
  <si>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</si>
  <si>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</si>
  <si>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</si>
  <si>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</si>
  <si>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</si>
  <si>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</si>
  <si>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</si>
  <si>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</si>
  <si>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</si>
  <si>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</si>
  <si>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</si>
  <si>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</si>
  <si>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</si>
  <si>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</si>
  <si>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</si>
  <si>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</si>
  <si>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</si>
  <si>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</si>
  <si>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</si>
  <si>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</si>
  <si>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</si>
  <si>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</si>
  <si>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</si>
  <si>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</si>
  <si>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</si>
  <si>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</si>
  <si>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</si>
  <si>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</si>
  <si>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</si>
  <si>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</si>
  <si>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</si>
  <si>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</si>
  <si>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</si>
  <si>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</si>
  <si>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</si>
  <si>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</si>
  <si>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</si>
  <si>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</si>
  <si>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</si>
  <si>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</si>
  <si>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</si>
  <si>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</si>
  <si>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</si>
  <si>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</si>
  <si>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</si>
  <si>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</si>
  <si>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</si>
  <si>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</si>
  <si>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</si>
  <si>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</si>
  <si>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</si>
  <si>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</si>
  <si>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</si>
  <si>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</si>
  <si>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</si>
  <si>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</si>
  <si>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</si>
  <si>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</si>
  <si>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</si>
  <si>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</si>
  <si>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</si>
  <si>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</si>
  <si>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</si>
  <si>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</si>
  <si>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</si>
  <si>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</si>
  <si>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</si>
  <si>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</si>
  <si>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</si>
  <si>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</si>
  <si>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</si>
  <si>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</si>
  <si>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</si>
  <si>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</si>
  <si>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</si>
  <si>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</si>
  <si>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</si>
  <si>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</si>
  <si>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</si>
  <si>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</si>
  <si>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</si>
  <si>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</si>
  <si>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</si>
  <si>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</si>
  <si>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</si>
  <si>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</si>
  <si>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</si>
  <si>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</si>
  <si>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</si>
  <si>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</si>
  <si>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</si>
  <si>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</si>
  <si>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</si>
  <si>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</si>
  <si>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</si>
  <si>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</si>
  <si>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</si>
  <si>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</si>
  <si>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</si>
  <si>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</si>
  <si>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</si>
  <si>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</si>
  <si>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</si>
  <si>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</si>
  <si>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</si>
  <si>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</si>
  <si>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</si>
  <si>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</si>
  <si>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</si>
  <si>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</si>
  <si>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</si>
  <si>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</si>
  <si>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</si>
  <si>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</si>
  <si>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</si>
  <si>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</si>
  <si>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</si>
  <si>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</si>
  <si>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</si>
  <si>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</si>
  <si>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</si>
  <si>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</si>
  <si>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</si>
  <si>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</si>
  <si>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</si>
  <si>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</si>
  <si>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</si>
  <si>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</si>
  <si>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</si>
  <si>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</si>
  <si>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</si>
  <si>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</si>
  <si>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</si>
  <si>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</si>
  <si>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</si>
  <si>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</si>
  <si>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</si>
  <si>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</si>
  <si>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</si>
  <si>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</si>
  <si>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</si>
  <si>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</si>
  <si>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</si>
  <si>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</si>
  <si>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</si>
  <si>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</si>
  <si>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</si>
  <si>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</si>
  <si>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</si>
  <si>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</si>
  <si>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</si>
  <si>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</si>
  <si>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</si>
  <si>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</si>
  <si>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</si>
  <si>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</si>
  <si>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</si>
  <si>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</si>
  <si>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</si>
  <si>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</si>
  <si>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</si>
  <si>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</si>
  <si>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</si>
  <si>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</si>
  <si>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</si>
  <si>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</si>
  <si>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</si>
  <si>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</si>
  <si>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</si>
  <si>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</si>
  <si>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</si>
  <si>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</si>
  <si>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</si>
  <si>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</si>
  <si>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</si>
  <si>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</si>
  <si>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</si>
  <si>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</si>
  <si>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</si>
  <si>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</si>
  <si>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</si>
  <si>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</si>
  <si>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</si>
  <si>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</si>
  <si>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</si>
  <si>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</si>
  <si>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</si>
  <si>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</si>
  <si>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</si>
  <si>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</si>
  <si>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</si>
  <si>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</si>
  <si>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</si>
  <si>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</si>
  <si>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</si>
  <si>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</si>
  <si>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</si>
  <si>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</si>
  <si>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</si>
  <si>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</si>
  <si>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</si>
  <si>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</si>
  <si>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</si>
  <si>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</si>
  <si>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</si>
  <si>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</si>
  <si>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</si>
  <si>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</si>
  <si>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</si>
  <si>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</si>
  <si>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</si>
  <si>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</si>
  <si>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</si>
  <si>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</si>
  <si>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</si>
  <si>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</si>
  <si>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</si>
  <si>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</si>
  <si>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</si>
  <si>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</si>
  <si>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</si>
  <si>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</si>
  <si>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</si>
  <si>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</si>
  <si>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</si>
  <si>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</si>
  <si>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</si>
  <si>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</si>
  <si>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</si>
  <si>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</si>
  <si>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</si>
  <si>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</si>
  <si>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</si>
  <si>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</si>
  <si>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</si>
  <si>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</si>
  <si>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</si>
  <si>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</si>
  <si>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</si>
  <si>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</si>
  <si>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</si>
  <si>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</si>
  <si>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</si>
  <si>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</si>
  <si>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</si>
  <si>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</si>
  <si>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</si>
  <si>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</si>
  <si>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</si>
  <si>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</si>
  <si>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</si>
  <si>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</si>
  <si>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</si>
  <si>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</si>
  <si>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</si>
  <si>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</si>
  <si>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</si>
  <si>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</si>
  <si>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</si>
  <si>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</si>
  <si>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</si>
  <si>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</si>
  <si>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</si>
  <si>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</si>
  <si>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</si>
  <si>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</si>
  <si>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</si>
  <si>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</si>
  <si>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</si>
  <si>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</si>
  <si>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</si>
  <si>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</si>
  <si>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</si>
  <si>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</si>
  <si>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</si>
  <si>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</si>
  <si>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</si>
  <si>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</si>
  <si>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</si>
  <si>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</si>
  <si>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</si>
  <si>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</si>
  <si>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</si>
  <si>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</si>
  <si>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</si>
  <si>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</si>
  <si>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</si>
  <si>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</si>
  <si>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</si>
  <si>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</si>
  <si>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</si>
  <si>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</si>
  <si>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</si>
  <si>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</si>
  <si>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</si>
  <si>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</si>
  <si>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</si>
  <si>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</si>
  <si>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</si>
  <si>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</si>
  <si>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</si>
  <si>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</si>
  <si>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</si>
  <si>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</si>
  <si>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</si>
  <si>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</si>
  <si>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</si>
  <si>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</si>
  <si>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</si>
  <si>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</si>
  <si>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</si>
  <si>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</si>
  <si>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</si>
  <si>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</si>
  <si>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</si>
  <si>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</si>
  <si>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</si>
  <si>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</si>
  <si>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</si>
  <si>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</si>
  <si>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</si>
  <si>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</si>
  <si>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</si>
  <si>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</si>
  <si>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</si>
  <si>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</si>
  <si>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</si>
  <si>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</si>
  <si>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</si>
  <si>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</si>
  <si>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</si>
  <si>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</si>
  <si>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</si>
  <si>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</si>
  <si>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</si>
  <si>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</si>
  <si>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</si>
  <si>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</si>
  <si>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</si>
  <si>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</si>
  <si>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</si>
  <si>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</si>
  <si>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</si>
  <si>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</si>
  <si>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</si>
  <si>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</si>
  <si>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</si>
  <si>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</si>
  <si>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</si>
  <si>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</si>
  <si>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</si>
  <si>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</si>
  <si>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</si>
  <si>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</si>
  <si>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</si>
  <si>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</si>
  <si>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</si>
  <si>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</si>
  <si>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</si>
  <si>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</si>
  <si>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</si>
  <si>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</si>
  <si>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</si>
  <si>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</si>
  <si>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</si>
  <si>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</si>
  <si>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</si>
  <si>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</si>
  <si>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</si>
  <si>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</si>
  <si>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</si>
  <si>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</si>
  <si>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</si>
  <si>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</si>
  <si>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</si>
  <si>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</si>
  <si>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</si>
  <si>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</si>
  <si>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</si>
  <si>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</si>
  <si>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</si>
  <si>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</si>
  <si>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</si>
  <si>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</si>
  <si>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</si>
  <si>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</si>
  <si>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</si>
  <si>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</si>
  <si>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</si>
  <si>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</si>
  <si>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</si>
  <si>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</si>
  <si>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</si>
  <si>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</si>
  <si>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</si>
  <si>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</si>
  <si>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</si>
  <si>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</si>
  <si>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</si>
  <si>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</si>
  <si>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</si>
  <si>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</si>
  <si>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</si>
  <si>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</si>
  <si>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</si>
  <si>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</si>
  <si>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</si>
  <si>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</si>
  <si>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</si>
  <si>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</si>
  <si>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</si>
  <si>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</si>
  <si>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</si>
  <si>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</si>
  <si>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</si>
  <si>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</si>
  <si>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</si>
  <si>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</si>
  <si>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</si>
  <si>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</si>
  <si>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</si>
  <si>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</si>
  <si>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</si>
  <si>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</si>
  <si>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</si>
  <si>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</si>
  <si>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</si>
  <si>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</si>
  <si>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</si>
  <si>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</si>
  <si>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</si>
  <si>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</si>
  <si>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</si>
  <si>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</si>
  <si>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</si>
  <si>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</si>
  <si>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</si>
  <si>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</si>
  <si>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</si>
  <si>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</si>
  <si>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</si>
  <si>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</si>
  <si>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</si>
  <si>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</si>
  <si>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</si>
  <si>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</si>
  <si>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</si>
  <si>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</si>
  <si>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</si>
  <si>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</si>
  <si>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</si>
  <si>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</si>
  <si>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</si>
  <si>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</si>
  <si>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</si>
  <si>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</si>
  <si>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</si>
  <si>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</si>
  <si>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</si>
  <si>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</si>
  <si>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</si>
  <si>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</si>
  <si>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</si>
  <si>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</si>
  <si>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</si>
  <si>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</si>
  <si>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</si>
  <si>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</si>
  <si>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</si>
  <si>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</si>
  <si>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</si>
  <si>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</si>
  <si>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</si>
  <si>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</si>
  <si>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</si>
  <si>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</si>
  <si>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</si>
  <si>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</si>
  <si>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</si>
  <si>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</si>
  <si>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</si>
  <si>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</si>
  <si>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</si>
  <si>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</si>
  <si>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</si>
  <si>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</si>
  <si>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</si>
  <si>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</si>
  <si>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</si>
  <si>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</si>
  <si>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</si>
  <si>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</si>
  <si>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</si>
  <si>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</si>
  <si>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</si>
  <si>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</si>
  <si>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</si>
  <si>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</si>
  <si>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</si>
  <si>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</si>
  <si>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</si>
  <si>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</si>
  <si>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</si>
  <si>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</si>
  <si>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</si>
  <si>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</si>
  <si>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</si>
  <si>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</si>
  <si>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</si>
  <si>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</si>
  <si>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</si>
  <si>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</si>
  <si>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</si>
  <si>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</si>
  <si>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</si>
  <si>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</si>
  <si>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</si>
  <si>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</si>
  <si>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</si>
  <si>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</si>
  <si>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</si>
  <si>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</si>
  <si>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</si>
  <si>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</si>
  <si>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</si>
  <si>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</si>
  <si>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</si>
  <si>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</si>
  <si>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</si>
  <si>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</si>
  <si>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</si>
  <si>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</si>
  <si>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</si>
  <si>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</si>
  <si>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</si>
  <si>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</si>
  <si>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</si>
  <si>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</si>
  <si>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</si>
  <si>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</si>
  <si>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</si>
  <si>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</si>
  <si>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</si>
  <si>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</si>
  <si>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</si>
  <si>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</si>
  <si>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</si>
  <si>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</si>
  <si>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</si>
  <si>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</si>
  <si>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</si>
  <si>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</si>
  <si>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</si>
  <si>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</si>
  <si>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</si>
  <si>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</si>
  <si>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</si>
  <si>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</si>
  <si>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</si>
  <si>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</si>
  <si>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</si>
  <si>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</si>
  <si>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</si>
  <si>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</si>
  <si>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</si>
  <si>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</si>
  <si>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</si>
  <si>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</si>
  <si>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</si>
  <si>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</si>
  <si>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</si>
  <si>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</si>
  <si>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</si>
  <si>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</si>
  <si>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</si>
  <si>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</si>
  <si>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</si>
  <si>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</si>
  <si>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</si>
  <si>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</si>
  <si>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</si>
  <si>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</si>
  <si>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</si>
  <si>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</si>
  <si>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</si>
  <si>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</si>
  <si>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</si>
  <si>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</si>
  <si>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</si>
  <si>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</si>
  <si>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</si>
  <si>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</si>
  <si>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</si>
  <si>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</si>
  <si>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</si>
  <si>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</si>
  <si>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</si>
  <si>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</si>
  <si>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</si>
  <si>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</si>
  <si>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</si>
  <si>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</si>
  <si>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</si>
  <si>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</si>
  <si>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</si>
  <si>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</si>
  <si>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</si>
  <si>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</si>
  <si>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</si>
  <si>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</si>
  <si>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</si>
  <si>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</si>
  <si>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</si>
  <si>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</si>
  <si>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</si>
  <si>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</si>
  <si>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</si>
  <si>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</si>
  <si>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</si>
  <si>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</si>
  <si>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</si>
  <si>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</si>
  <si>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</si>
  <si>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</si>
  <si>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</si>
  <si>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</si>
  <si>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</si>
  <si>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</si>
  <si>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</si>
  <si>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</si>
  <si>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</si>
  <si>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</si>
  <si>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</si>
  <si>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</si>
  <si>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</si>
  <si>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</si>
  <si>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</si>
  <si>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</si>
  <si>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</si>
  <si>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</si>
  <si>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</si>
  <si>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</si>
  <si>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</si>
  <si>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</si>
  <si>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</si>
  <si>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</si>
  <si>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</si>
  <si>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</si>
  <si>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</si>
  <si>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</si>
  <si>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</si>
  <si>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</si>
  <si>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</si>
  <si>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</si>
  <si>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</si>
  <si>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</si>
  <si>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</si>
  <si>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</si>
  <si>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</si>
  <si>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</si>
  <si>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</si>
  <si>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</si>
  <si>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</si>
  <si>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</si>
  <si>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</si>
  <si>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</si>
  <si>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</si>
  <si>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</si>
  <si>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</si>
  <si>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</si>
  <si>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</si>
  <si>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</si>
  <si>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</si>
  <si>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</si>
  <si>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</si>
  <si>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</si>
  <si>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</si>
  <si>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</si>
  <si>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</si>
  <si>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</si>
  <si>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</si>
  <si>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</si>
  <si>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</si>
  <si>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</si>
  <si>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</si>
  <si>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</si>
  <si>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</si>
  <si>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</si>
  <si>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</si>
  <si>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</si>
  <si>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</si>
  <si>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</si>
  <si>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</si>
  <si>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</si>
  <si>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</si>
  <si>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</si>
  <si>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</si>
  <si>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</si>
  <si>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</si>
  <si>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</si>
  <si>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</si>
  <si>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</si>
  <si>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</si>
  <si>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</si>
  <si>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</si>
  <si>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</si>
  <si>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</si>
  <si>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</si>
  <si>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</si>
  <si>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</si>
  <si>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</si>
  <si>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</si>
  <si>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</si>
  <si>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</si>
  <si>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</si>
  <si>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</si>
  <si>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</si>
  <si>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</si>
  <si>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</si>
  <si>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</si>
  <si>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</si>
  <si>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</si>
  <si>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</si>
  <si>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</si>
  <si>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</si>
  <si>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</si>
  <si>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</si>
  <si>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</si>
  <si>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</si>
  <si>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</si>
  <si>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</si>
  <si>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</si>
  <si>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</si>
  <si>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</si>
  <si>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</si>
  <si>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</si>
  <si>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</si>
  <si>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</si>
  <si>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</si>
  <si>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</si>
  <si>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</si>
  <si>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</si>
  <si>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</si>
  <si>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</si>
  <si>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</si>
  <si>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</si>
  <si>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</si>
  <si>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</si>
  <si>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</si>
  <si>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</si>
  <si>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</si>
  <si>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</si>
  <si>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</si>
  <si>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</si>
  <si>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</si>
  <si>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</si>
  <si>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</si>
  <si>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</si>
  <si>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</si>
  <si>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</si>
  <si>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</si>
  <si>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</si>
  <si>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</si>
  <si>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</si>
  <si>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</si>
  <si>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</si>
  <si>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</si>
  <si>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</si>
  <si>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</si>
  <si>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</si>
  <si>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</si>
  <si>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</si>
  <si>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</si>
  <si>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</si>
  <si>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</si>
  <si>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</si>
  <si>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</si>
  <si>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</si>
  <si>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</si>
  <si>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</si>
  <si>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</si>
  <si>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</si>
  <si>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</si>
  <si>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</si>
  <si>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</si>
  <si>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</si>
  <si>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</si>
  <si>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</si>
  <si>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</si>
  <si>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</si>
  <si>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</si>
  <si>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</si>
  <si>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</si>
  <si>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</si>
  <si>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</si>
  <si>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</si>
  <si>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</si>
  <si>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</si>
  <si>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</si>
  <si>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</si>
  <si>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</si>
  <si>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</si>
  <si>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</si>
  <si>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</si>
  <si>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</si>
  <si>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</si>
  <si>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</si>
  <si>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</si>
  <si>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</si>
  <si>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</si>
  <si>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</si>
  <si>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</si>
  <si>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</si>
  <si>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</si>
  <si>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</si>
  <si>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</si>
  <si>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</si>
  <si>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</si>
  <si>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</si>
  <si>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</si>
  <si>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</si>
  <si>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</si>
  <si>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</si>
  <si>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</si>
  <si>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</si>
  <si>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</si>
  <si>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</si>
  <si>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</si>
  <si>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</si>
  <si>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</si>
  <si>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</si>
  <si>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</si>
  <si>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</si>
  <si>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</si>
  <si>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</si>
  <si>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</si>
  <si>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</si>
  <si>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</si>
  <si>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</si>
  <si>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</si>
  <si>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</si>
  <si>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</si>
  <si>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</si>
  <si>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</si>
  <si>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</si>
  <si>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</si>
  <si>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</si>
  <si>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</si>
  <si>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</si>
  <si>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</si>
  <si>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</si>
  <si>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</si>
  <si>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</si>
  <si>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</si>
  <si>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</si>
  <si>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</si>
  <si>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</si>
  <si>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</si>
  <si>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</si>
  <si>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</si>
  <si>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</si>
  <si>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</si>
  <si>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</si>
  <si>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</si>
  <si>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</si>
  <si>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</si>
  <si>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</si>
  <si>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</si>
  <si>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</si>
  <si>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</si>
  <si>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</si>
  <si>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</si>
  <si>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</si>
  <si>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</si>
  <si>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</si>
  <si>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</si>
  <si>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</si>
  <si>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</si>
  <si>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</si>
  <si>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</si>
  <si>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</si>
  <si>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</si>
  <si>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</si>
  <si>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</si>
  <si>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</si>
  <si>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</si>
  <si>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</si>
  <si>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</si>
  <si>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</si>
  <si>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</si>
  <si>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</si>
  <si>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</si>
  <si>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</si>
  <si>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</si>
  <si>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</si>
  <si>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</si>
  <si>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</si>
  <si>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</si>
  <si>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</si>
  <si>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</si>
  <si>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</si>
  <si>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</si>
  <si>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</si>
  <si>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</si>
  <si>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</si>
  <si>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</si>
  <si>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</si>
  <si>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</si>
  <si>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</si>
  <si>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</si>
  <si>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</si>
  <si>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</si>
  <si>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</si>
  <si>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</si>
  <si>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</si>
  <si>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</si>
  <si>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</si>
  <si>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</si>
  <si>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</si>
  <si>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</si>
  <si>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</si>
  <si>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</si>
  <si>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</si>
  <si>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</si>
  <si>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</si>
  <si>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</si>
  <si>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</si>
  <si>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</si>
  <si>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</si>
  <si>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</si>
  <si>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</si>
  <si>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</si>
  <si>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</si>
  <si>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</si>
  <si>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</si>
  <si>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</si>
  <si>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</si>
  <si>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</si>
  <si>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</si>
  <si>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</si>
  <si>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</si>
  <si>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</si>
  <si>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</si>
  <si>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</si>
  <si>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</si>
  <si>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</si>
  <si>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</si>
  <si>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</si>
  <si>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</si>
  <si>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</si>
  <si>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</si>
  <si>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</si>
  <si>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</si>
  <si>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</si>
  <si>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</si>
  <si>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</si>
  <si>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</si>
  <si>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</si>
  <si>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</si>
  <si>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</si>
  <si>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</si>
  <si>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</si>
  <si>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</si>
  <si>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</si>
  <si>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</si>
  <si>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</si>
  <si>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</si>
  <si>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</si>
  <si>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</si>
  <si>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</si>
  <si>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</si>
  <si>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</si>
  <si>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</si>
  <si>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</si>
  <si>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</si>
  <si>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</si>
  <si>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</si>
  <si>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</si>
  <si>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</si>
  <si>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</si>
  <si>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</si>
  <si>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</si>
  <si>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</si>
  <si>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</si>
  <si>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</si>
  <si>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</si>
  <si>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</si>
  <si>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</si>
  <si>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</si>
  <si>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</si>
  <si>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</si>
  <si>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</si>
  <si>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</si>
  <si>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</si>
  <si>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</si>
  <si>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</si>
  <si>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</si>
  <si>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</si>
  <si>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</si>
  <si>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</si>
  <si>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</si>
  <si>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</si>
  <si>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</si>
  <si>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</si>
  <si>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</si>
  <si>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</si>
  <si>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</si>
  <si>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</si>
  <si>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</si>
  <si>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</si>
  <si>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</si>
  <si>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</si>
  <si>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</si>
  <si>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</si>
  <si>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</si>
  <si>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</si>
  <si>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</si>
  <si>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</si>
  <si>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</si>
  <si>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</si>
  <si>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</si>
  <si>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</si>
  <si>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</si>
  <si>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</si>
  <si>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</si>
  <si>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</si>
  <si>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</si>
  <si>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</si>
  <si>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</si>
  <si>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</si>
  <si>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</si>
  <si>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</si>
  <si>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</si>
  <si>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</si>
  <si>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</si>
  <si>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</si>
  <si>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</si>
  <si>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</si>
  <si>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</si>
  <si>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</si>
  <si>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</si>
  <si>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</si>
  <si>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</si>
  <si>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</si>
  <si>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</si>
  <si>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</si>
  <si>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</si>
  <si>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</si>
  <si>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</si>
  <si>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</si>
  <si>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</si>
  <si>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</si>
  <si>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</si>
  <si>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</si>
  <si>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</si>
  <si>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</si>
  <si>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</si>
  <si>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</si>
  <si>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</si>
  <si>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</si>
  <si>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</si>
  <si>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</si>
  <si>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</si>
  <si>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</si>
  <si>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</si>
  <si>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</si>
  <si>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</si>
  <si>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</si>
  <si>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</si>
  <si>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</si>
  <si>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</si>
  <si>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</si>
  <si>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</si>
  <si>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</si>
  <si>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</si>
  <si>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</si>
  <si>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</si>
  <si>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</si>
  <si>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</si>
  <si>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</si>
  <si>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</si>
  <si>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</si>
  <si>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</si>
  <si>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</si>
  <si>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</si>
  <si>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</si>
  <si>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</si>
  <si>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</si>
  <si>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</si>
  <si>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</si>
  <si>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</si>
  <si>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</si>
  <si>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</si>
  <si>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</si>
  <si>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</si>
  <si>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</si>
  <si>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</si>
  <si>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</si>
  <si>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</si>
  <si>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</si>
  <si>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</si>
  <si>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</si>
  <si>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</si>
  <si>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</si>
  <si>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</si>
  <si>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</si>
  <si>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</si>
  <si>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</si>
  <si>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</si>
  <si>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</si>
  <si>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</si>
  <si>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</si>
  <si>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</si>
  <si>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</si>
  <si>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</si>
  <si>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</si>
  <si>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</si>
  <si>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</si>
  <si>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</si>
  <si>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</si>
  <si>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</si>
  <si>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</si>
  <si>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</si>
  <si>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</si>
  <si>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</si>
  <si>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</si>
  <si>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</si>
  <si>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</si>
  <si>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</si>
  <si>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</si>
  <si>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</si>
  <si>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</si>
  <si>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</si>
  <si>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</si>
  <si>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</si>
  <si>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</si>
  <si>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</si>
  <si>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</si>
  <si>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</si>
  <si>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</si>
  <si>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</si>
  <si>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</si>
  <si>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</si>
  <si>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</si>
  <si>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</si>
  <si>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</si>
  <si>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</si>
  <si>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</si>
  <si>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</si>
  <si>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</si>
  <si>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</si>
  <si>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</si>
  <si>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</si>
  <si>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</si>
  <si>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</si>
  <si>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</si>
  <si>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</si>
  <si>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</si>
  <si>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</si>
  <si>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</si>
  <si>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</si>
  <si>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</si>
  <si>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</si>
  <si>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</si>
  <si>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</si>
  <si>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</si>
  <si>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</si>
  <si>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</si>
  <si>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</si>
  <si>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</si>
  <si>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</si>
  <si>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</si>
  <si>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</si>
  <si>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</si>
  <si>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</si>
  <si>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</si>
  <si>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</si>
  <si>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</si>
  <si>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</si>
  <si>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</si>
  <si>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</si>
  <si>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</si>
  <si>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</si>
  <si>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</si>
  <si>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</si>
  <si>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</si>
  <si>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</si>
  <si>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</si>
  <si>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</si>
  <si>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</si>
  <si>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</si>
  <si>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</si>
  <si>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</si>
  <si>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</si>
  <si>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</si>
  <si>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</si>
  <si>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</si>
  <si>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</si>
  <si>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</si>
  <si>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</si>
  <si>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</si>
  <si>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</si>
  <si>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</si>
  <si>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</si>
  <si>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</si>
  <si>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</si>
  <si>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</si>
  <si>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</si>
  <si>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</si>
  <si>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</si>
  <si>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</si>
  <si>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</si>
  <si>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</si>
  <si>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</si>
  <si>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</si>
  <si>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</si>
  <si>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</si>
  <si>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</si>
  <si>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</si>
  <si>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</si>
  <si>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</si>
  <si>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</si>
  <si>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</si>
  <si>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</si>
  <si>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</si>
  <si>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</si>
  <si>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</si>
  <si>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</si>
  <si>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</si>
  <si>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</si>
  <si>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</si>
  <si>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</si>
  <si>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</si>
  <si>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</si>
  <si>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</si>
  <si>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</si>
  <si>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</si>
  <si>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</si>
  <si>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</si>
  <si>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</si>
  <si>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</si>
  <si>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</si>
  <si>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</si>
  <si>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</si>
  <si>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</si>
  <si>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</si>
  <si>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</si>
  <si>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</si>
  <si>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</si>
  <si>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</si>
  <si>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</si>
  <si>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</si>
  <si>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</si>
  <si>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</si>
  <si>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</si>
  <si>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</si>
  <si>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</si>
  <si>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</si>
  <si>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</si>
  <si>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</si>
  <si>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</si>
  <si>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</si>
  <si>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</si>
  <si>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</si>
  <si>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</si>
  <si>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</si>
  <si>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</si>
  <si>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</si>
  <si>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</si>
  <si>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</si>
  <si>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</si>
  <si>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</si>
  <si>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</si>
  <si>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</si>
  <si>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</si>
  <si>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</si>
  <si>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</si>
  <si>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</si>
  <si>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</si>
  <si>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</si>
  <si>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</si>
  <si>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</si>
  <si>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</si>
  <si>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</si>
  <si>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</si>
  <si>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</si>
  <si>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</si>
  <si>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</si>
  <si>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</si>
  <si>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</si>
  <si>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</si>
  <si>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</si>
  <si>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</si>
  <si>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</si>
  <si>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</si>
  <si>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</si>
  <si>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</si>
  <si>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</si>
  <si>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</si>
  <si>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</si>
  <si>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</si>
  <si>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</si>
  <si>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</si>
  <si>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</si>
  <si>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</si>
  <si>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</si>
  <si>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</si>
  <si>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</si>
  <si>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</si>
  <si>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</si>
  <si>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</si>
  <si>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</si>
  <si>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</si>
  <si>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</si>
  <si>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</si>
  <si>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</si>
  <si>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</si>
  <si>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</si>
  <si>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</si>
  <si>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</si>
  <si>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</si>
  <si>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</si>
  <si>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</si>
  <si>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</si>
  <si>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</si>
  <si>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</si>
  <si>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</si>
  <si>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</si>
  <si>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</si>
  <si>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</si>
  <si>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</si>
  <si>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</si>
  <si>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</si>
  <si>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</si>
  <si>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</si>
  <si>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</si>
  <si>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</si>
  <si>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</si>
  <si>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</si>
  <si>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</si>
  <si>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</si>
  <si>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</si>
  <si>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</si>
  <si>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</si>
  <si>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</si>
  <si>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</si>
  <si>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</si>
  <si>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</si>
  <si>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</si>
  <si>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</si>
  <si>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</si>
  <si>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</si>
  <si>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</si>
  <si>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</si>
  <si>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</si>
  <si>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</si>
  <si>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</si>
  <si>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</si>
  <si>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</si>
  <si>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</si>
  <si>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</si>
  <si>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</si>
  <si>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</si>
  <si>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</si>
  <si>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</si>
  <si>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</si>
  <si>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</si>
  <si>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</si>
  <si>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</si>
  <si>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</si>
  <si>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</si>
  <si>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</si>
  <si>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</si>
  <si>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</si>
  <si>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</si>
  <si>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</si>
  <si>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</si>
  <si>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</si>
  <si>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</si>
  <si>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</si>
  <si>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</si>
  <si>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</si>
  <si>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</si>
  <si>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</si>
  <si>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</si>
  <si>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</si>
  <si>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</si>
  <si>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</si>
  <si>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</si>
  <si>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</si>
  <si>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</si>
  <si>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</si>
  <si>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</si>
  <si>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</si>
  <si>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</si>
  <si>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</si>
  <si>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</si>
  <si>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</si>
  <si>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</si>
  <si>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</si>
  <si>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</si>
  <si>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</si>
  <si>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</si>
  <si>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</si>
  <si>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</si>
  <si>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</si>
  <si>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</si>
  <si>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</si>
  <si>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</si>
  <si>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</si>
  <si>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</si>
  <si>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</si>
  <si>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</si>
  <si>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</si>
  <si>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</si>
  <si>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</si>
  <si>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</si>
  <si>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</si>
  <si>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</si>
  <si>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</si>
  <si>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</si>
  <si>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</si>
  <si>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</si>
  <si>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</si>
  <si>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</si>
  <si>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</si>
  <si>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</si>
  <si>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</si>
  <si>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</si>
  <si>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</si>
  <si>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</si>
  <si>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</si>
  <si>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</si>
  <si>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</si>
  <si>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</si>
  <si>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</si>
  <si>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</si>
  <si>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</si>
  <si>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</si>
  <si>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</si>
  <si>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</si>
  <si>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</si>
  <si>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</si>
  <si>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</si>
  <si>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</si>
  <si>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</si>
  <si>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</si>
  <si>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</si>
  <si>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</si>
  <si>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</si>
  <si>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</si>
  <si>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</si>
  <si>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</si>
  <si>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</si>
  <si>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</si>
  <si>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</si>
  <si>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</si>
  <si>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</si>
  <si>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</si>
  <si>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</si>
  <si>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</si>
  <si>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</si>
  <si>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</si>
  <si>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</si>
  <si>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</si>
  <si>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</si>
  <si>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</si>
  <si>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</si>
  <si>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</si>
  <si>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</si>
  <si>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</si>
  <si>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</si>
  <si>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</si>
  <si>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</si>
  <si>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</si>
  <si>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</si>
  <si>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</si>
  <si>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</si>
  <si>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</si>
  <si>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</si>
  <si>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</si>
  <si>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</si>
  <si>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</si>
  <si>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</si>
  <si>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</si>
  <si>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</si>
  <si>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</si>
  <si>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</si>
  <si>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</si>
  <si>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</si>
  <si>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</si>
  <si>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</si>
  <si>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</si>
  <si>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</si>
  <si>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</si>
  <si>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</si>
  <si>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</si>
  <si>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</si>
  <si>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</si>
  <si>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</si>
  <si>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</si>
  <si>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</si>
  <si>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</si>
  <si>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</si>
  <si>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</si>
  <si>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</si>
  <si>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</si>
  <si>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</si>
  <si>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</si>
  <si>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</si>
  <si>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</si>
  <si>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</si>
  <si>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</si>
  <si>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</si>
  <si>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</si>
  <si>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</si>
  <si>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</si>
  <si>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</si>
  <si>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</si>
  <si>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</si>
  <si>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</si>
  <si>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</si>
  <si>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</si>
  <si>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</si>
  <si>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</si>
  <si>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</si>
  <si>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</si>
  <si>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</si>
  <si>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</si>
  <si>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</si>
  <si>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</si>
  <si>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</si>
  <si>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</si>
  <si>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</si>
  <si>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</si>
  <si>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</si>
  <si>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</si>
  <si>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</si>
  <si>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</si>
  <si>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</si>
  <si>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</si>
  <si>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</si>
  <si>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</si>
  <si>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</si>
  <si>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</si>
  <si>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</si>
  <si>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</si>
  <si>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</si>
  <si>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</si>
  <si>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</si>
  <si>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</si>
  <si>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</si>
  <si>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</si>
  <si>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</si>
  <si>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</si>
  <si>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</si>
  <si>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</si>
  <si>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</si>
  <si>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</si>
  <si>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</si>
  <si>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</si>
  <si>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</si>
  <si>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</si>
  <si>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</si>
  <si>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</si>
  <si>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</si>
  <si>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</si>
  <si>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</si>
  <si>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</si>
  <si>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</si>
  <si>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</si>
  <si>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</si>
  <si>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</si>
  <si>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</si>
  <si>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</si>
  <si>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</si>
  <si>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</si>
  <si>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</si>
  <si>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</si>
  <si>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</si>
  <si>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</si>
  <si>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</si>
  <si>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</si>
  <si>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</si>
  <si>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</si>
  <si>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</si>
  <si>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</si>
  <si>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</si>
  <si>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</si>
  <si>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</si>
  <si>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</si>
  <si>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</si>
  <si>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</si>
  <si>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</si>
  <si>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</si>
  <si>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</si>
  <si>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</si>
  <si>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</si>
  <si>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</si>
  <si>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</si>
  <si>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</si>
  <si>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</si>
  <si>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</si>
  <si>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</si>
  <si>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</si>
  <si>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</si>
  <si>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</si>
  <si>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</si>
  <si>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</si>
  <si>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</si>
  <si>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</si>
  <si>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</si>
  <si>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</si>
  <si>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</si>
  <si>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</si>
  <si>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</si>
  <si>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</si>
  <si>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</si>
  <si>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</si>
  <si>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</si>
  <si>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</si>
  <si>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</si>
  <si>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</si>
  <si>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</si>
  <si>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</si>
  <si>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</si>
  <si>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</si>
  <si>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</si>
  <si>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</si>
  <si>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</si>
  <si>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</si>
  <si>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</si>
  <si>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</si>
  <si>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</si>
  <si>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</si>
  <si>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</si>
  <si>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</si>
  <si>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</si>
  <si>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</si>
  <si>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</si>
  <si>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</si>
  <si>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</si>
  <si>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</si>
  <si>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</si>
  <si>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</si>
  <si>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</si>
  <si>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</si>
  <si>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</si>
  <si>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</si>
  <si>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</si>
  <si>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</si>
  <si>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</si>
  <si>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</si>
  <si>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</si>
  <si>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</si>
  <si>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</si>
  <si>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</si>
  <si>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</si>
  <si>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</si>
  <si>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</si>
  <si>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</si>
  <si>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</si>
  <si>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</si>
  <si>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</si>
  <si>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</si>
  <si>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</si>
  <si>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</si>
  <si>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</si>
  <si>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</si>
  <si>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</si>
  <si>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</si>
  <si>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</si>
  <si>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</si>
  <si>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</si>
  <si>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</si>
  <si>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</si>
  <si>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</si>
  <si>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</si>
  <si>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</si>
  <si>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</si>
  <si>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</si>
  <si>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</si>
  <si>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</si>
  <si>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</si>
  <si>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</si>
  <si>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</si>
  <si>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</si>
  <si>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</si>
  <si>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</si>
  <si>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</si>
  <si>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</si>
  <si>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</si>
  <si>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</si>
  <si>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</si>
  <si>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</si>
  <si>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</si>
  <si>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</si>
  <si>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</si>
  <si>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</si>
  <si>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</si>
  <si>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</si>
  <si>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</si>
  <si>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</si>
  <si>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</si>
  <si>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</si>
  <si>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</si>
  <si>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</si>
  <si>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</si>
  <si>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</si>
  <si>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</si>
  <si>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</si>
  <si>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</si>
  <si>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</si>
  <si>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</si>
  <si>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</si>
  <si>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</si>
  <si>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</si>
  <si>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</si>
  <si>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</si>
  <si>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</si>
  <si>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</si>
  <si>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</si>
  <si>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</si>
  <si>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</si>
  <si>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</si>
  <si>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</si>
  <si>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</si>
  <si>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</si>
  <si>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</si>
  <si>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</si>
  <si>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</si>
  <si>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</si>
  <si>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</si>
  <si>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</si>
  <si>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</si>
  <si>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</si>
  <si>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</si>
  <si>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</si>
  <si>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</si>
  <si>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</si>
  <si>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</si>
  <si>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</si>
  <si>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</si>
  <si>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</si>
  <si>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</si>
  <si>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</si>
  <si>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</si>
  <si>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</si>
  <si>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</si>
  <si>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</si>
  <si>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</si>
  <si>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</si>
  <si>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</si>
  <si>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</si>
  <si>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</si>
  <si>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</si>
  <si>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</si>
  <si>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</si>
  <si>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</si>
  <si>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</si>
  <si>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</si>
  <si>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</si>
  <si>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</si>
  <si>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</si>
  <si>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</si>
  <si>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</si>
  <si>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</si>
  <si>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</si>
  <si>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</si>
  <si>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</si>
  <si>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</si>
  <si>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</si>
  <si>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</si>
  <si>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</si>
  <si>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</si>
  <si>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</si>
  <si>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</si>
  <si>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</si>
  <si>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</si>
  <si>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</si>
  <si>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</si>
  <si>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</si>
  <si>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</si>
  <si>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</si>
  <si>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</si>
  <si>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</si>
  <si>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</si>
  <si>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</si>
  <si>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</si>
  <si>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</si>
  <si>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</si>
  <si>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</si>
  <si>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</si>
  <si>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</si>
  <si>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</si>
  <si>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</si>
  <si>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</si>
  <si>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</si>
  <si>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</si>
  <si>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</si>
  <si>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</si>
  <si>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</si>
  <si>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</si>
  <si>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</si>
  <si>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</si>
  <si>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</si>
  <si>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</si>
  <si>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</si>
  <si>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</si>
  <si>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</si>
  <si>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</si>
  <si>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</si>
  <si>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</si>
  <si>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</si>
  <si>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</si>
  <si>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</si>
  <si>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</si>
  <si>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</si>
  <si>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</si>
  <si>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</si>
  <si>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</si>
  <si>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</si>
  <si>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</si>
  <si>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</si>
  <si>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</si>
  <si>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</si>
  <si>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</si>
  <si>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</si>
  <si>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</si>
  <si>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</si>
  <si>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</si>
  <si>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</si>
  <si>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</si>
  <si>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</si>
  <si>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</si>
  <si>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</si>
  <si>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</si>
  <si>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</si>
  <si>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</si>
  <si>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</si>
  <si>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</si>
  <si>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</si>
  <si>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</si>
  <si>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</si>
  <si>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</si>
  <si>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</si>
  <si>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</si>
  <si>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</si>
  <si>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</si>
  <si>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</si>
  <si>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</si>
  <si>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</si>
  <si>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</si>
  <si>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</si>
  <si>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</si>
  <si>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</si>
  <si>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</si>
  <si>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</si>
  <si>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</si>
  <si>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</si>
  <si>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</si>
  <si>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</si>
  <si>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</si>
  <si>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</si>
  <si>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</si>
  <si>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</si>
  <si>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</si>
  <si>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</si>
  <si>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</si>
  <si>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</si>
  <si>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</si>
  <si>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</si>
  <si>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</si>
  <si>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</si>
  <si>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</si>
  <si>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</si>
  <si>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</si>
  <si>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</si>
  <si>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</si>
  <si>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</si>
  <si>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</si>
  <si>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</si>
  <si>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</si>
  <si>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</si>
  <si>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</si>
  <si>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</si>
  <si>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</si>
  <si>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</si>
  <si>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</si>
  <si>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</si>
  <si>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</si>
  <si>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</si>
  <si>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</si>
  <si>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</si>
  <si>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</si>
  <si>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</si>
  <si>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</si>
  <si>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</si>
  <si>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</si>
  <si>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</si>
  <si>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</si>
  <si>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</si>
  <si>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</si>
  <si>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</si>
  <si>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</si>
  <si>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</si>
  <si>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</si>
  <si>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</si>
  <si>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</si>
  <si>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</si>
  <si>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</si>
  <si>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</si>
  <si>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</si>
  <si>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</si>
  <si>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</si>
  <si>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</si>
  <si>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</si>
  <si>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</si>
  <si>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</si>
  <si>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</si>
  <si>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</si>
  <si>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</si>
  <si>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</si>
  <si>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</si>
  <si>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</si>
  <si>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</si>
  <si>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</si>
  <si>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</si>
  <si>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</si>
  <si>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</si>
  <si>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</si>
  <si>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</si>
  <si>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</si>
  <si>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</si>
  <si>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</si>
  <si>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</si>
  <si>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</si>
  <si>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</si>
  <si>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</si>
  <si>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</si>
  <si>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</si>
  <si>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</si>
  <si>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</si>
  <si>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</si>
  <si>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</si>
  <si>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</si>
  <si>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</si>
  <si>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</si>
  <si>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</si>
  <si>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</si>
  <si>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</si>
  <si>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</si>
  <si>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</si>
  <si>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</si>
  <si>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</si>
  <si>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</si>
  <si>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</si>
  <si>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</si>
  <si>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</si>
  <si>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</si>
  <si>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</si>
  <si>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</si>
  <si>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</si>
  <si>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</si>
  <si>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</si>
  <si>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</si>
  <si>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</si>
  <si>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</si>
  <si>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</si>
  <si>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</si>
  <si>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</si>
  <si>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</si>
  <si>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</si>
  <si>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</si>
  <si>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</si>
  <si>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</si>
  <si>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</si>
  <si>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</si>
  <si>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</si>
  <si>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</si>
  <si>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</si>
  <si>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</si>
  <si>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</si>
  <si>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</si>
  <si>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</si>
  <si>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</si>
  <si>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</si>
  <si>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</si>
  <si>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</si>
  <si>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</si>
  <si>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</si>
  <si>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</si>
  <si>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</si>
  <si>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</si>
  <si>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</si>
  <si>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</si>
  <si>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</si>
  <si>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</si>
  <si>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</si>
  <si>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</si>
  <si>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</si>
  <si>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</si>
  <si>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</si>
  <si>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</si>
  <si>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</si>
  <si>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</si>
  <si>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</si>
  <si>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</si>
  <si>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</si>
  <si>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</si>
  <si>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</si>
  <si>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</si>
  <si>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</si>
  <si>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</si>
  <si>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</si>
  <si>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</si>
  <si>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</si>
  <si>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</si>
  <si>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</si>
  <si>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</si>
  <si>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</si>
  <si>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</si>
  <si>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</si>
  <si>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</si>
  <si>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</si>
  <si>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</si>
  <si>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</si>
  <si>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</si>
  <si>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</si>
  <si>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</si>
  <si>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</si>
  <si>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</si>
  <si>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</si>
  <si>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</si>
  <si>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</si>
  <si>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</si>
  <si>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</si>
  <si>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</si>
  <si>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</si>
  <si>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</si>
  <si>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</si>
  <si>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</si>
  <si>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</si>
  <si>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</si>
  <si>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</si>
  <si>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</si>
  <si>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</si>
  <si>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</si>
  <si>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</si>
  <si>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</si>
  <si>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</si>
  <si>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</si>
  <si>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</si>
  <si>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</si>
  <si>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</si>
  <si>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</si>
  <si>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</si>
  <si>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</si>
  <si>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</si>
  <si>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</si>
  <si>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</si>
  <si>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</si>
  <si>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</si>
  <si>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</si>
  <si>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</si>
  <si>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</si>
  <si>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</si>
  <si>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</si>
  <si>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</si>
  <si>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</si>
  <si>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</si>
  <si>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</si>
  <si>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</si>
  <si>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</si>
  <si>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</si>
  <si>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</si>
  <si>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</si>
  <si>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</si>
  <si>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</si>
  <si>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</si>
  <si>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</si>
  <si>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</si>
  <si>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</si>
  <si>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</si>
  <si>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</si>
  <si>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</si>
  <si>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</si>
  <si>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</si>
  <si>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</si>
  <si>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</si>
  <si>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</si>
  <si>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</si>
  <si>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</si>
  <si>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</si>
  <si>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</si>
  <si>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</si>
  <si>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</si>
  <si>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</si>
  <si>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</si>
  <si>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</si>
  <si>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</si>
  <si>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</si>
  <si>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</si>
  <si>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</si>
  <si>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</si>
  <si>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</si>
  <si>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</si>
  <si>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</si>
  <si>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</si>
  <si>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</si>
  <si>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</si>
  <si>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</si>
  <si>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</si>
  <si>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</si>
  <si>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</si>
  <si>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</si>
  <si>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</si>
  <si>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</si>
  <si>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</si>
  <si>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</si>
  <si>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</si>
  <si>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</si>
  <si>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</si>
  <si>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</si>
  <si>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</si>
  <si>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</si>
  <si>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</si>
  <si>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</si>
  <si>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</si>
  <si>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</si>
  <si>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</si>
  <si>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</si>
  <si>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</si>
  <si>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</si>
  <si>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</si>
  <si>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</si>
  <si>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</si>
  <si>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</si>
  <si>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</si>
  <si>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</si>
  <si>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</si>
  <si>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</si>
  <si>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</si>
  <si>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</si>
  <si>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</si>
  <si>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</si>
  <si>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</si>
  <si>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</si>
  <si>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</si>
  <si>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</si>
  <si>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</si>
  <si>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</si>
  <si>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</si>
  <si>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</si>
  <si>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</si>
  <si>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</si>
  <si>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</si>
  <si>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</si>
  <si>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</si>
  <si>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</si>
  <si>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</si>
  <si>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</si>
  <si>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</si>
  <si>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</si>
  <si>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</si>
  <si>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</si>
  <si>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</si>
  <si>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</si>
  <si>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</si>
  <si>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</si>
  <si>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</si>
  <si>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</si>
  <si>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</si>
  <si>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</si>
  <si>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</si>
  <si>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</si>
  <si>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</si>
  <si>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</si>
  <si>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</si>
  <si>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</si>
  <si>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</si>
  <si>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</si>
  <si>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</si>
  <si>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</si>
  <si>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</si>
  <si>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</si>
  <si>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</si>
  <si>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</si>
  <si>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</si>
  <si>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</si>
  <si>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</si>
  <si>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</si>
  <si>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</si>
  <si>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</si>
  <si>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</si>
  <si>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</si>
  <si>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</si>
  <si>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</si>
  <si>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</si>
  <si>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</si>
  <si>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</si>
  <si>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</si>
  <si>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</si>
  <si>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</si>
  <si>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</si>
  <si>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</si>
  <si>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</si>
  <si>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</si>
  <si>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</si>
  <si>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</si>
  <si>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</si>
  <si>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</si>
  <si>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</si>
  <si>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</si>
  <si>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</si>
  <si>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</si>
  <si>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</si>
  <si>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</si>
  <si>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</si>
  <si>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</si>
  <si>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</si>
  <si>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</si>
  <si>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</si>
  <si>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</si>
  <si>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</si>
  <si>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</si>
  <si>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</si>
  <si>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</si>
  <si>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</si>
  <si>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</si>
  <si>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</si>
  <si>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</si>
  <si>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</si>
  <si>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</si>
  <si>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</si>
  <si>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</si>
  <si>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</si>
  <si>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</si>
  <si>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</si>
  <si>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</si>
  <si>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</si>
  <si>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</si>
  <si>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</si>
  <si>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</si>
  <si>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</si>
  <si>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</si>
  <si>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</si>
  <si>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</si>
  <si>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</si>
  <si>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</si>
  <si>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</si>
  <si>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</si>
  <si>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</si>
  <si>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</si>
  <si>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</si>
  <si>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</si>
  <si>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</si>
  <si>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</si>
  <si>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</si>
  <si>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</si>
  <si>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</si>
  <si>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</si>
  <si>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</si>
  <si>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</si>
  <si>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</si>
  <si>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</si>
  <si>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</si>
  <si>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</si>
  <si>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</si>
  <si>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</si>
  <si>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</si>
  <si>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</si>
  <si>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</si>
  <si>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</si>
  <si>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</si>
  <si>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</si>
  <si>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</si>
  <si>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</si>
  <si>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</si>
  <si>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</si>
  <si>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</si>
  <si>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</si>
  <si>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</si>
  <si>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</si>
  <si>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</si>
  <si>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</si>
  <si>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</si>
  <si>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</si>
  <si>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</si>
  <si>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</si>
  <si>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</si>
  <si>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</si>
  <si>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</si>
  <si>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</si>
  <si>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</si>
  <si>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</si>
  <si>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</si>
  <si>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</si>
  <si>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</si>
  <si>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</si>
  <si>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</si>
  <si>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</si>
  <si>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</si>
  <si>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</si>
  <si>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</si>
  <si>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</si>
  <si>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</si>
  <si>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</si>
  <si>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</si>
  <si>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</si>
  <si>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</si>
  <si>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</si>
  <si>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</si>
  <si>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</si>
  <si>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</si>
  <si>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</si>
  <si>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</si>
  <si>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</si>
  <si>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</si>
  <si>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</si>
  <si>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</si>
  <si>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</si>
  <si>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</si>
  <si>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</si>
  <si>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</si>
  <si>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</si>
  <si>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</si>
  <si>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</si>
  <si>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</si>
  <si>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</si>
  <si>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</si>
  <si>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</si>
  <si>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</si>
  <si>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</si>
  <si>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</si>
  <si>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</si>
  <si>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</si>
  <si>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</si>
  <si>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</si>
  <si>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</si>
  <si>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</si>
  <si>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</si>
  <si>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</si>
  <si>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</si>
  <si>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</si>
  <si>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</si>
  <si>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</si>
  <si>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</si>
  <si>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</si>
  <si>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</si>
  <si>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</si>
  <si>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</si>
  <si>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</si>
  <si>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</si>
  <si>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</si>
  <si>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</si>
  <si>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</si>
  <si>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</si>
  <si>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</si>
  <si>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</si>
  <si>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</si>
  <si>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</si>
  <si>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</si>
  <si>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</si>
  <si>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</si>
  <si>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</si>
  <si>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</si>
  <si>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</si>
  <si>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</si>
  <si>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</si>
  <si>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</si>
  <si>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</si>
  <si>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</si>
  <si>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</si>
  <si>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</si>
  <si>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</si>
  <si>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</si>
  <si>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</si>
  <si>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</si>
  <si>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</si>
  <si>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</si>
  <si>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</si>
  <si>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</si>
  <si>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</si>
  <si>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</si>
  <si>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</si>
  <si>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</si>
  <si>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</si>
  <si>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</si>
  <si>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</si>
  <si>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</si>
  <si>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</si>
  <si>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</si>
  <si>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</si>
  <si>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</si>
  <si>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</si>
  <si>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</si>
  <si>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</si>
  <si>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</si>
  <si>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</si>
  <si>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</si>
  <si>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</si>
  <si>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</si>
  <si>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</si>
  <si>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</si>
  <si>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</si>
  <si>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</si>
  <si>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</si>
  <si>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</si>
  <si>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</si>
  <si>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</si>
  <si>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</si>
  <si>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</si>
  <si>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</si>
  <si>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</si>
  <si>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</si>
  <si>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</si>
  <si>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</si>
  <si>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</si>
  <si>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</si>
  <si>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</si>
  <si>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</si>
  <si>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</si>
  <si>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</si>
  <si>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</si>
  <si>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</si>
  <si>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</si>
  <si>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</si>
  <si>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</si>
  <si>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</si>
  <si>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</si>
  <si>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</si>
  <si>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</si>
  <si>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</si>
  <si>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</si>
  <si>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</si>
  <si>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</si>
  <si>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</si>
  <si>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</si>
  <si>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</si>
  <si>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</si>
  <si>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</si>
  <si>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</si>
  <si>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</si>
  <si>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</si>
  <si>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</si>
  <si>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</si>
  <si>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</si>
  <si>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</si>
  <si>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</si>
  <si>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</si>
  <si>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</si>
  <si>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</si>
  <si>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</si>
  <si>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</si>
  <si>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</si>
  <si>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</si>
  <si>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</si>
  <si>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</si>
  <si>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</si>
  <si>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</si>
  <si>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</si>
  <si>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</si>
  <si>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</si>
  <si>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</si>
  <si>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</si>
  <si>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</si>
  <si>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</si>
  <si>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</si>
  <si>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</si>
  <si>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</si>
  <si>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</si>
  <si>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</si>
  <si>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</si>
  <si>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</si>
  <si>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</si>
  <si>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</si>
  <si>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</si>
  <si>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</si>
  <si>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</si>
  <si>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</si>
  <si>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</si>
  <si>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</si>
  <si>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</si>
  <si>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</si>
  <si>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</si>
  <si>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</si>
  <si>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</si>
  <si>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</si>
  <si>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</si>
  <si>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</si>
  <si>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</si>
  <si>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</si>
  <si>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</si>
  <si>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</si>
  <si>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</si>
  <si>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</si>
  <si>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</si>
  <si>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</si>
  <si>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</si>
  <si>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</si>
  <si>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</si>
  <si>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</si>
  <si>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</si>
  <si>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</si>
  <si>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</si>
  <si>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</si>
  <si>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</si>
  <si>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</si>
  <si>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</si>
  <si>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</si>
  <si>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</si>
  <si>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</si>
  <si>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</si>
  <si>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</si>
  <si>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</si>
  <si>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</si>
  <si>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</si>
  <si>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</si>
  <si>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</si>
  <si>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</si>
  <si>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</si>
  <si>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</si>
  <si>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</si>
  <si>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</si>
  <si>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</si>
  <si>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</si>
  <si>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</si>
  <si>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</si>
  <si>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</si>
  <si>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</si>
  <si>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</si>
  <si>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</si>
  <si>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</si>
  <si>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</si>
  <si>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</si>
  <si>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</si>
  <si>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</si>
  <si>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</si>
  <si>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</si>
  <si>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</si>
  <si>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</si>
  <si>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</si>
  <si>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</si>
  <si>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</si>
  <si>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</si>
  <si>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</si>
  <si>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</si>
  <si>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</si>
  <si>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</si>
  <si>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</si>
  <si>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</si>
  <si>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</si>
  <si>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</si>
  <si>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</si>
  <si>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</si>
  <si>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</si>
  <si>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</si>
  <si>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</si>
  <si>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</si>
  <si>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</si>
  <si>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</si>
  <si>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</si>
  <si>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</si>
  <si>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</si>
  <si>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</si>
  <si>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</si>
  <si>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</si>
  <si>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</si>
  <si>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</si>
  <si>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</si>
  <si>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</si>
  <si>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</si>
  <si>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</si>
  <si>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</si>
  <si>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</si>
  <si>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</si>
  <si>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</si>
  <si>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</si>
  <si>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</si>
  <si>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</si>
  <si>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</si>
  <si>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</si>
  <si>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</si>
  <si>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</si>
  <si>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</si>
  <si>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</si>
  <si>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</si>
  <si>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</si>
  <si>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</si>
  <si>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</si>
  <si>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</si>
  <si>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</si>
  <si>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</si>
  <si>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</si>
  <si>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</si>
  <si>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</si>
  <si>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</si>
  <si>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</si>
  <si>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</si>
  <si>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</si>
  <si>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</si>
  <si>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</si>
  <si>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</si>
  <si>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</si>
  <si>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</si>
  <si>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</si>
  <si>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</si>
  <si>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</si>
  <si>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</si>
  <si>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</si>
  <si>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</si>
  <si>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</si>
  <si>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</si>
  <si>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</si>
  <si>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</si>
  <si>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</si>
  <si>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</si>
  <si>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</si>
  <si>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</si>
  <si>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</si>
  <si>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</si>
  <si>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</si>
  <si>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</si>
  <si>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</si>
  <si>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</si>
  <si>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</si>
  <si>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</si>
  <si>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</si>
  <si>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</si>
  <si>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</si>
  <si>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</si>
  <si>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</si>
  <si>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</si>
  <si>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</si>
  <si>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</si>
  <si>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</si>
  <si>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</si>
  <si>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</si>
  <si>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</si>
  <si>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</si>
  <si>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</si>
  <si>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</si>
  <si>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</si>
  <si>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</si>
  <si>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</si>
  <si>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</si>
  <si>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</si>
  <si>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</si>
  <si>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</si>
  <si>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</si>
  <si>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</si>
  <si>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</si>
  <si>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</si>
  <si>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</si>
  <si>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</si>
  <si>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</si>
  <si>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</si>
  <si>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</si>
  <si>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</si>
  <si>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</si>
  <si>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</si>
  <si>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</si>
  <si>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</si>
  <si>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</si>
  <si>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</si>
  <si>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</si>
  <si>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</si>
  <si>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</si>
  <si>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</si>
  <si>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</si>
  <si>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</si>
  <si>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</si>
  <si>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</si>
  <si>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</si>
  <si>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</si>
  <si>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</si>
  <si>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</si>
  <si>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</si>
  <si>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</si>
  <si>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</si>
  <si>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</si>
  <si>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</si>
  <si>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</si>
  <si>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</si>
  <si>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</si>
  <si>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</si>
  <si>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</si>
  <si>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</si>
  <si>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</si>
  <si>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</si>
  <si>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</si>
  <si>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</si>
  <si>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</si>
  <si>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</si>
  <si>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</si>
  <si>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</si>
  <si>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</si>
  <si>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</si>
  <si>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</si>
  <si>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</si>
  <si>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</si>
  <si>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</si>
  <si>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</si>
  <si>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</si>
  <si>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</si>
  <si>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</si>
  <si>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</si>
  <si>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</si>
  <si>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</si>
  <si>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</si>
  <si>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</si>
  <si>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</si>
  <si>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</si>
  <si>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</si>
  <si>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</si>
  <si>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</si>
  <si>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</si>
  <si>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</si>
  <si>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</si>
  <si>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</si>
  <si>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</si>
  <si>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</si>
  <si>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</si>
  <si>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</si>
  <si>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</si>
  <si>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</si>
  <si>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</si>
  <si>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</si>
  <si>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</si>
  <si>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</si>
  <si>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</si>
  <si>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</si>
  <si>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</si>
  <si>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</si>
  <si>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</si>
  <si>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</si>
  <si>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</si>
  <si>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</si>
  <si>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</si>
  <si>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</si>
  <si>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</si>
  <si>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</si>
  <si>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</si>
  <si>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</si>
  <si>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</si>
  <si>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</si>
  <si>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</si>
  <si>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</si>
  <si>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</si>
  <si>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</si>
  <si>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</si>
  <si>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</si>
  <si>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</si>
  <si>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</si>
  <si>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</si>
  <si>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</si>
  <si>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</si>
  <si>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</si>
  <si>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</si>
  <si>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</si>
  <si>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</si>
  <si>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</si>
  <si>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</si>
  <si>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</si>
  <si>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</si>
  <si>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</si>
  <si>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</si>
  <si>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</si>
  <si>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</si>
  <si>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</si>
  <si>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</si>
  <si>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</si>
  <si>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</si>
  <si>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</si>
  <si>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</si>
  <si>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</si>
  <si>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</si>
  <si>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</si>
  <si>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</si>
  <si>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</si>
  <si>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</si>
  <si>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</si>
  <si>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</si>
  <si>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</si>
  <si>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</si>
  <si>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</si>
  <si>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</si>
  <si>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</si>
  <si>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</si>
  <si>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</si>
  <si>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</si>
  <si>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</si>
  <si>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</si>
  <si>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</si>
  <si>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</si>
  <si>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</si>
  <si>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</si>
  <si>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</si>
  <si>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</si>
  <si>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</si>
  <si>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</si>
  <si>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</si>
  <si>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</si>
  <si>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</si>
  <si>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</si>
  <si>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</si>
  <si>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</si>
  <si>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</si>
  <si>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</si>
  <si>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</si>
  <si>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</si>
  <si>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</si>
  <si>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</si>
  <si>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</si>
  <si>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</si>
  <si>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</si>
  <si>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</si>
  <si>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</si>
  <si>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</si>
  <si>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</si>
  <si>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</si>
  <si>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</si>
  <si>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</si>
  <si>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</si>
  <si>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</si>
  <si>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</si>
  <si>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</si>
  <si>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</si>
  <si>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</si>
  <si>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</si>
  <si>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</si>
  <si>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</si>
  <si>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</si>
  <si>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</si>
  <si>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</si>
  <si>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</si>
  <si>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</si>
  <si>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</si>
  <si>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</si>
  <si>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</si>
  <si>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</si>
  <si>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</si>
  <si>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</si>
  <si>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</si>
  <si>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</si>
  <si>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</si>
  <si>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</si>
  <si>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</si>
  <si>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</si>
  <si>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</si>
  <si>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</si>
  <si>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</si>
  <si>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</si>
  <si>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</si>
  <si>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</si>
  <si>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</si>
  <si>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</si>
  <si>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</si>
  <si>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</si>
  <si>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</si>
  <si>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</si>
  <si>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</si>
  <si>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</si>
  <si>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</si>
  <si>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</si>
  <si>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</si>
  <si>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</si>
  <si>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</si>
  <si>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</si>
  <si>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</si>
  <si>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</si>
  <si>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</si>
  <si>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</si>
  <si>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</si>
  <si>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</si>
  <si>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</si>
  <si>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</si>
  <si>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</si>
  <si>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</si>
  <si>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</si>
  <si>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</si>
  <si>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</si>
  <si>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</si>
  <si>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</si>
  <si>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</si>
  <si>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</si>
  <si>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</si>
  <si>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</si>
  <si>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</si>
  <si>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</si>
  <si>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</si>
  <si>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</si>
  <si>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</si>
  <si>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</si>
  <si>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</si>
  <si>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</si>
  <si>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</si>
  <si>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</si>
  <si>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</si>
  <si>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</si>
  <si>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</si>
  <si>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</si>
  <si>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</si>
  <si>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</si>
  <si>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</si>
  <si>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</si>
  <si>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</si>
  <si>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</si>
  <si>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</si>
  <si>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</si>
  <si>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</si>
  <si>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</si>
  <si>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</si>
  <si>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</si>
  <si>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</si>
  <si>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</si>
  <si>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</si>
  <si>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</si>
  <si>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</si>
  <si>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</si>
  <si>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</si>
  <si>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</si>
  <si>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</si>
  <si>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</si>
  <si>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</si>
  <si>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</si>
  <si>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</si>
  <si>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</si>
  <si>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</si>
  <si>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</si>
  <si>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</si>
  <si>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</si>
  <si>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</si>
  <si>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</si>
  <si>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</si>
  <si>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</si>
  <si>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</si>
  <si>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</si>
  <si>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</si>
  <si>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</si>
  <si>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</si>
  <si>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</si>
  <si>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</si>
  <si>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</si>
  <si>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</si>
  <si>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</si>
  <si>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</si>
  <si>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</si>
  <si>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</si>
  <si>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</si>
  <si>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</si>
  <si>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</si>
  <si>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</si>
  <si>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</si>
  <si>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</si>
  <si>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</si>
  <si>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</si>
  <si>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</si>
  <si>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</si>
  <si>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</si>
  <si>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</si>
  <si>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</si>
  <si>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</si>
  <si>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</si>
  <si>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</si>
  <si>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</si>
  <si>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</si>
  <si>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</si>
  <si>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</si>
  <si>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</si>
  <si>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</si>
  <si>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</si>
  <si>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</si>
  <si>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</si>
  <si>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</si>
  <si>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</si>
  <si>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</si>
  <si>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</si>
  <si>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</si>
  <si>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</si>
  <si>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</si>
  <si>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</si>
  <si>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</si>
  <si>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</si>
  <si>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</si>
  <si>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</si>
  <si>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</si>
  <si>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</si>
  <si>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</si>
  <si>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</si>
  <si>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</si>
  <si>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</si>
  <si>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</si>
  <si>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</si>
  <si>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</si>
  <si>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</si>
  <si>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</si>
  <si>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</si>
  <si>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</si>
  <si>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</si>
  <si>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</si>
  <si>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</si>
  <si>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</si>
  <si>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</si>
  <si>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</si>
  <si>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</si>
  <si>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</si>
  <si>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</si>
  <si>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</si>
  <si>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</si>
  <si>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</si>
  <si>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</si>
  <si>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</si>
  <si>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</si>
  <si>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</si>
  <si>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</si>
  <si>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</si>
  <si>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</si>
  <si>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</si>
  <si>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</si>
  <si>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</si>
  <si>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</si>
  <si>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</si>
  <si>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</si>
  <si>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</si>
  <si>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</si>
  <si>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</si>
  <si>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</si>
  <si>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</si>
  <si>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</si>
  <si>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</si>
  <si>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</si>
  <si>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</si>
  <si>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</si>
  <si>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</si>
  <si>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</si>
  <si>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</si>
  <si>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</si>
  <si>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</si>
  <si>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</si>
  <si>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</si>
  <si>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</si>
  <si>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</si>
  <si>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</si>
  <si>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</si>
  <si>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</si>
  <si>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</si>
  <si>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</si>
  <si>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</si>
  <si>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</si>
  <si>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</si>
  <si>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</si>
  <si>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</si>
  <si>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</si>
  <si>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</si>
  <si>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</si>
  <si>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</si>
  <si>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</si>
  <si>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</si>
  <si>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</si>
  <si>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</si>
  <si>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</si>
  <si>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</si>
  <si>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</si>
  <si>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</si>
  <si>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</si>
  <si>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</si>
  <si>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</si>
  <si>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</si>
  <si>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</si>
  <si>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</si>
  <si>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</si>
  <si>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</si>
  <si>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</si>
  <si>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</si>
  <si>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</si>
  <si>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</si>
  <si>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</si>
  <si>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</si>
  <si>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</si>
  <si>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</si>
  <si>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</si>
  <si>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</si>
  <si>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</si>
  <si>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</si>
  <si>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</si>
  <si>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</si>
  <si>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</si>
  <si>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</si>
  <si>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</si>
  <si>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</si>
  <si>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</si>
  <si>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</si>
  <si>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</si>
  <si>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</si>
  <si>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</si>
  <si>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</si>
  <si>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</si>
  <si>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</si>
  <si>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</si>
  <si>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</si>
  <si>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</si>
  <si>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</si>
  <si>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</si>
  <si>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</si>
  <si>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</si>
  <si>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</si>
  <si>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</si>
  <si>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</si>
  <si>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</si>
  <si>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</si>
  <si>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</si>
  <si>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</si>
  <si>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</si>
  <si>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</si>
  <si>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</si>
  <si>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</si>
  <si>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</si>
  <si>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</si>
  <si>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</si>
  <si>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</si>
  <si>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</si>
  <si>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</si>
  <si>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</si>
  <si>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</si>
  <si>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</si>
  <si>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</si>
  <si>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</si>
  <si>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</si>
  <si>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</si>
  <si>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</si>
  <si>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</si>
  <si>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</si>
  <si>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</si>
  <si>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</si>
  <si>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</si>
  <si>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</si>
  <si>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</si>
  <si>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</si>
  <si>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</si>
  <si>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</si>
  <si>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</si>
  <si>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</si>
  <si>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</si>
  <si>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</si>
  <si>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</si>
  <si>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</si>
  <si>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</si>
  <si>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</si>
  <si>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</si>
  <si>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</si>
  <si>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</si>
  <si>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</si>
  <si>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</si>
  <si>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</si>
  <si>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</si>
  <si>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</si>
  <si>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</si>
  <si>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</si>
  <si>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</si>
  <si>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</si>
  <si>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</si>
  <si>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</si>
  <si>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</si>
  <si>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</si>
  <si>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</si>
  <si>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</si>
  <si>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</si>
  <si>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</si>
  <si>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</si>
  <si>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</si>
  <si>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</si>
  <si>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</si>
  <si>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</si>
  <si>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</si>
  <si>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</si>
  <si>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</si>
  <si>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</si>
  <si>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</si>
  <si>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</si>
  <si>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</si>
  <si>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</si>
  <si>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</si>
  <si>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</si>
  <si>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</si>
  <si>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</si>
  <si>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</si>
  <si>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</si>
  <si>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</si>
  <si>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</si>
  <si>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</si>
  <si>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</si>
  <si>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</si>
  <si>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</si>
  <si>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</si>
  <si>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</si>
  <si>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</si>
  <si>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</si>
  <si>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</si>
  <si>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</si>
  <si>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</si>
  <si>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</si>
  <si>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</si>
  <si>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</si>
  <si>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</si>
  <si>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</si>
  <si>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</si>
  <si>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</si>
  <si>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</si>
  <si>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</si>
  <si>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</si>
  <si>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</si>
  <si>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</si>
  <si>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</si>
  <si>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</si>
  <si>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</si>
  <si>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</si>
  <si>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</si>
  <si>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</si>
  <si>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</si>
  <si>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</si>
  <si>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</si>
  <si>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</si>
  <si>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</si>
  <si>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</si>
  <si>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</si>
  <si>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</si>
  <si>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</si>
  <si>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</si>
  <si>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</si>
  <si>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</si>
  <si>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</si>
  <si>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</si>
  <si>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</si>
  <si>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</si>
  <si>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</si>
  <si>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</si>
  <si>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</si>
  <si>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</si>
  <si>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</si>
  <si>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</si>
  <si>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</si>
  <si>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</si>
  <si>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</si>
  <si>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</si>
  <si>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</si>
  <si>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</si>
  <si>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</si>
  <si>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</si>
  <si>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</si>
  <si>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</si>
  <si>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</si>
  <si>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</si>
  <si>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</si>
  <si>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</si>
  <si>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</si>
  <si>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</si>
  <si>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</si>
  <si>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</si>
  <si>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</si>
  <si>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</si>
  <si>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</si>
  <si>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</si>
  <si>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</si>
  <si>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</si>
  <si>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</si>
  <si>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</si>
  <si>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</si>
  <si>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</si>
  <si>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</si>
  <si>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</si>
  <si>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</si>
  <si>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</si>
  <si>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</si>
  <si>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</si>
  <si>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</si>
  <si>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</si>
  <si>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</si>
  <si>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</si>
  <si>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</si>
  <si>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</si>
  <si>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</si>
  <si>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</si>
  <si>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</si>
  <si>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</si>
  <si>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</si>
  <si>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</si>
  <si>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</si>
  <si>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</si>
  <si>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</si>
  <si>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</si>
  <si>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</si>
  <si>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</si>
  <si>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</si>
  <si>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</si>
  <si>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</si>
  <si>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</si>
  <si>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</si>
  <si>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</si>
  <si>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</si>
  <si>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</si>
  <si>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</si>
  <si>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</si>
  <si>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</si>
  <si>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</si>
  <si>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</si>
  <si>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</si>
  <si>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</si>
  <si>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</si>
  <si>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</si>
  <si>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</si>
  <si>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</si>
  <si>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</si>
  <si>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</si>
  <si>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</si>
  <si>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</si>
  <si>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</si>
  <si>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</si>
  <si>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</si>
  <si>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</si>
  <si>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</si>
  <si>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</si>
  <si>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</si>
  <si>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</si>
  <si>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</si>
  <si>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</si>
  <si>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</si>
  <si>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</si>
  <si>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</si>
  <si>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</si>
  <si>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</si>
  <si>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</si>
  <si>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</si>
  <si>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</si>
  <si>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</si>
  <si>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</si>
  <si>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</si>
  <si>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</si>
  <si>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</si>
  <si>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</si>
  <si>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</si>
  <si>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</si>
  <si>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</si>
  <si>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</si>
  <si>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</si>
  <si>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</si>
  <si>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</si>
  <si>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</si>
  <si>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</si>
  <si>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</si>
  <si>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</si>
  <si>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</si>
  <si>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</si>
  <si>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</si>
  <si>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</si>
  <si>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</si>
  <si>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</si>
  <si>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</si>
  <si>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</si>
  <si>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</si>
  <si>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</si>
  <si>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</si>
  <si>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</si>
  <si>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</si>
  <si>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</si>
  <si>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</si>
  <si>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</si>
  <si>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</si>
  <si>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</si>
  <si>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</si>
  <si>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</si>
  <si>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</si>
  <si>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</si>
  <si>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</si>
  <si>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</si>
  <si>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</si>
  <si>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</si>
  <si>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</si>
  <si>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</si>
  <si>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</si>
  <si>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</si>
  <si>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</si>
  <si>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</si>
  <si>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</si>
  <si>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</si>
  <si>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</si>
  <si>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</si>
  <si>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</si>
  <si>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</si>
  <si>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</si>
  <si>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</si>
  <si>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</si>
  <si>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</si>
  <si>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</si>
  <si>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</si>
  <si>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</si>
  <si>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</si>
  <si>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</si>
  <si>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</si>
  <si>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</si>
  <si>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</si>
  <si>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</si>
  <si>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</si>
  <si>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</si>
  <si>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</si>
  <si>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</si>
  <si>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</si>
  <si>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</si>
  <si>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</si>
  <si>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</si>
  <si>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</si>
  <si>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</si>
  <si>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</si>
  <si>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</si>
  <si>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</si>
  <si>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</si>
  <si>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</si>
  <si>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</si>
  <si>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</si>
  <si>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</si>
  <si>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</si>
  <si>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</si>
  <si>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</si>
  <si>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</si>
  <si>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</si>
  <si>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</si>
  <si>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</si>
  <si>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</si>
  <si>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</si>
  <si>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</si>
  <si>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</si>
  <si>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</si>
  <si>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</si>
  <si>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</si>
  <si>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</si>
  <si>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</si>
  <si>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</si>
  <si>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</si>
  <si>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</si>
  <si>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</si>
  <si>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</si>
  <si>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</si>
  <si>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</si>
  <si>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</si>
  <si>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</si>
  <si>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</si>
  <si>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</si>
  <si>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</si>
  <si>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</si>
  <si>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</si>
  <si>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</si>
  <si>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</si>
  <si>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</si>
  <si>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</si>
  <si>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</si>
  <si>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</si>
  <si>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</si>
  <si>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</si>
  <si>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</si>
  <si>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</si>
  <si>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</si>
  <si>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</si>
  <si>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</si>
  <si>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</si>
  <si>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</si>
  <si>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</si>
  <si>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</si>
  <si>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</si>
  <si>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</si>
  <si>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</si>
  <si>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</si>
  <si>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</si>
  <si>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</si>
  <si>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</si>
  <si>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</si>
  <si>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</si>
  <si>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</si>
  <si>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</si>
  <si>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</si>
  <si>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</si>
  <si>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</si>
  <si>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</si>
  <si>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</si>
  <si>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</si>
  <si>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</si>
  <si>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</si>
  <si>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</si>
  <si>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</si>
  <si>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</si>
  <si>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</si>
  <si>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</si>
  <si>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</si>
  <si>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</si>
  <si>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</si>
  <si>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</si>
  <si>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</si>
  <si>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</si>
  <si>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</si>
  <si>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</si>
  <si>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</si>
  <si>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</si>
  <si>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</si>
  <si>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</si>
  <si>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</si>
  <si>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</si>
  <si>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</si>
  <si>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</si>
  <si>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</si>
  <si>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</si>
  <si>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</si>
  <si>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</si>
  <si>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</si>
  <si>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</si>
  <si>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</si>
  <si>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</si>
  <si>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</si>
  <si>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</si>
  <si>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</si>
  <si>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</si>
  <si>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</si>
  <si>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</si>
  <si>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</si>
  <si>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</si>
  <si>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</si>
  <si>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</si>
  <si>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</si>
  <si>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</si>
  <si>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</si>
  <si>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</si>
  <si>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</si>
  <si>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</si>
  <si>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</si>
  <si>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</si>
  <si>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</si>
  <si>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</si>
  <si>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</si>
  <si>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</si>
  <si>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</si>
  <si>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</si>
  <si>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</si>
  <si>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</si>
  <si>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</si>
  <si>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</si>
  <si>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</si>
  <si>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</si>
  <si>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</si>
  <si>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</si>
  <si>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</si>
  <si>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</si>
  <si>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</si>
  <si>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</si>
  <si>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</si>
  <si>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</si>
  <si>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</si>
  <si>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</si>
  <si>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</si>
  <si>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</si>
  <si>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</si>
  <si>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</si>
  <si>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</si>
  <si>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</si>
  <si>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</si>
  <si>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</si>
  <si>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</si>
  <si>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</si>
  <si>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</si>
  <si>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</si>
  <si>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</si>
  <si>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</si>
  <si>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</si>
  <si>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</si>
  <si>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</si>
  <si>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</si>
  <si>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</si>
  <si>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</si>
  <si>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</si>
  <si>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</si>
  <si>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</si>
  <si>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</si>
  <si>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</si>
  <si>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</si>
  <si>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</si>
  <si>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</si>
  <si>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</si>
  <si>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</si>
  <si>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</si>
  <si>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</si>
  <si>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</si>
  <si>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</si>
  <si>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</si>
  <si>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</si>
  <si>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</si>
  <si>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</si>
  <si>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</si>
  <si>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</si>
  <si>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</si>
  <si>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</si>
  <si>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</si>
  <si>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</si>
  <si>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</si>
  <si>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</si>
  <si>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</si>
  <si>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</si>
  <si>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</si>
  <si>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</si>
  <si>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</si>
  <si>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</si>
  <si>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</si>
  <si>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</si>
  <si>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</si>
  <si>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</si>
  <si>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</si>
  <si>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</si>
  <si>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</si>
  <si>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</si>
  <si>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</si>
  <si>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</si>
  <si>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</si>
  <si>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</si>
  <si>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</si>
  <si>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</si>
  <si>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</si>
  <si>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</si>
  <si>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</si>
  <si>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</si>
  <si>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</si>
  <si>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</si>
  <si>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</si>
  <si>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</si>
  <si>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</si>
  <si>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</si>
  <si>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</si>
  <si>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</si>
  <si>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</si>
  <si>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</si>
  <si>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</si>
  <si>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</si>
  <si>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</si>
  <si>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</si>
  <si>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</si>
  <si>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</si>
  <si>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</si>
  <si>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</si>
  <si>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</si>
  <si>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</si>
  <si>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</si>
  <si>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</si>
  <si>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</si>
  <si>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</si>
  <si>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</si>
  <si>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</si>
  <si>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</si>
  <si>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</si>
  <si>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</si>
  <si>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</si>
  <si>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</si>
  <si>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</si>
  <si>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</si>
  <si>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</si>
  <si>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</si>
  <si>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</si>
  <si>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</si>
  <si>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</si>
  <si>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</si>
  <si>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</si>
  <si>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</si>
  <si>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</si>
  <si>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</si>
  <si>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</si>
  <si>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</si>
  <si>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</si>
  <si>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</si>
  <si>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</si>
  <si>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</si>
  <si>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</si>
  <si>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</si>
  <si>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</si>
  <si>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</si>
  <si>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</si>
  <si>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</si>
  <si>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</si>
  <si>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</si>
  <si>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</si>
  <si>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</si>
  <si>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</si>
  <si>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</si>
  <si>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</si>
  <si>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</si>
  <si>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</si>
  <si>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</si>
  <si>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</si>
  <si>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</si>
  <si>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</si>
  <si>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</si>
  <si>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</si>
  <si>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</si>
  <si>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</si>
  <si>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</si>
  <si>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</si>
  <si>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</si>
  <si>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</si>
  <si>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</si>
  <si>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</si>
  <si>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</si>
  <si>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</si>
  <si>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</si>
  <si>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</si>
  <si>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</si>
  <si>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</si>
  <si>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</si>
  <si>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</si>
  <si>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</si>
  <si>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</si>
  <si>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</si>
  <si>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</si>
  <si>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</si>
  <si>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</si>
  <si>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</si>
  <si>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</si>
  <si>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</si>
  <si>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</si>
  <si>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</si>
  <si>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</si>
  <si>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</si>
  <si>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</si>
  <si>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</si>
  <si>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</si>
  <si>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</si>
  <si>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</si>
  <si>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</si>
  <si>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</si>
  <si>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</si>
  <si>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</si>
  <si>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</si>
  <si>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</si>
  <si>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</si>
  <si>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</si>
  <si>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</si>
  <si>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</si>
  <si>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</si>
  <si>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</si>
  <si>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</si>
  <si>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</si>
  <si>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</si>
  <si>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</si>
  <si>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</si>
  <si>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</si>
  <si>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</si>
  <si>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</si>
  <si>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</si>
  <si>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</si>
  <si>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</si>
  <si>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</si>
  <si>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</si>
  <si>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</si>
  <si>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</si>
  <si>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</si>
  <si>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</si>
  <si>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</si>
  <si>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</si>
  <si>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</si>
  <si>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</si>
  <si>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</si>
  <si>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</si>
  <si>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</si>
  <si>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</si>
  <si>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</si>
  <si>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</si>
  <si>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</si>
  <si>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</si>
  <si>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</si>
  <si>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</si>
  <si>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</si>
  <si>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</si>
  <si>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</si>
  <si>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</si>
  <si>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</si>
  <si>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</si>
  <si>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</si>
  <si>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</si>
  <si>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</si>
  <si>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</si>
  <si>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</si>
  <si>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</si>
  <si>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</si>
  <si>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</si>
  <si>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</si>
  <si>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</si>
  <si>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</si>
  <si>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</si>
  <si>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</si>
  <si>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</si>
  <si>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</si>
  <si>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</si>
  <si>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</si>
  <si>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</si>
  <si>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</si>
  <si>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</si>
  <si>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</si>
  <si>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</si>
  <si>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</si>
  <si>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</si>
  <si>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</si>
  <si>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</si>
  <si>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</si>
  <si>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</si>
  <si>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</si>
  <si>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</si>
  <si>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</si>
  <si>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</si>
  <si>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</si>
  <si>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</si>
  <si>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</si>
  <si>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</si>
  <si>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</si>
  <si>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</si>
  <si>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</si>
  <si>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</si>
  <si>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</si>
  <si>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</si>
  <si>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</si>
  <si>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</si>
  <si>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</si>
  <si>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</si>
  <si>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</si>
  <si>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</si>
  <si>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</si>
  <si>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</si>
  <si>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</si>
  <si>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</si>
  <si>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</si>
  <si>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</si>
  <si>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</si>
  <si>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</si>
  <si>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</si>
  <si>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</si>
  <si>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</si>
  <si>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</si>
  <si>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</si>
  <si>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</si>
  <si>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</si>
  <si>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</si>
  <si>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</si>
  <si>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</si>
  <si>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</si>
  <si>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</si>
  <si>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</si>
  <si>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</si>
  <si>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</si>
  <si>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</si>
  <si>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</si>
  <si>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</si>
  <si>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</si>
  <si>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</si>
  <si>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</si>
  <si>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</si>
  <si>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</si>
  <si>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</si>
  <si>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</si>
  <si>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</si>
  <si>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</si>
  <si>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</si>
  <si>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</si>
  <si>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</si>
  <si>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</si>
  <si>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</si>
  <si>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</si>
  <si>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</si>
  <si>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</si>
  <si>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</si>
  <si>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</si>
  <si>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</si>
  <si>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</si>
  <si>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</si>
  <si>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</si>
  <si>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</si>
  <si>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</si>
  <si>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</si>
  <si>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</si>
  <si>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</si>
  <si>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</si>
  <si>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</si>
  <si>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</si>
  <si>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</si>
  <si>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</si>
  <si>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</si>
  <si>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</si>
  <si>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</si>
  <si>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</si>
  <si>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</si>
  <si>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</si>
  <si>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</si>
  <si>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</si>
  <si>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</si>
  <si>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</si>
  <si>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</si>
  <si>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</si>
  <si>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</si>
  <si>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</si>
  <si>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</si>
  <si>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</si>
  <si>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</si>
  <si>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</si>
  <si>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</si>
  <si>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</si>
  <si>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</si>
  <si>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</si>
  <si>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</si>
  <si>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</si>
  <si>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</si>
  <si>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</si>
  <si>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</si>
  <si>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</si>
  <si>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</si>
  <si>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</si>
  <si>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</si>
  <si>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</si>
  <si>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</si>
  <si>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</si>
  <si>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</si>
  <si>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</si>
  <si>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</si>
  <si>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</si>
  <si>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</si>
  <si>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</si>
  <si>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</si>
  <si>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</si>
  <si>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</si>
  <si>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</si>
  <si>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</si>
  <si>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</si>
  <si>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</si>
  <si>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</si>
  <si>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</si>
  <si>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</si>
  <si>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</si>
  <si>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</si>
  <si>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</si>
  <si>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</si>
  <si>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</si>
  <si>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</si>
  <si>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</si>
  <si>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</si>
  <si>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</si>
  <si>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</si>
  <si>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</si>
  <si>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</si>
  <si>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</si>
  <si>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</si>
  <si>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</si>
  <si>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</si>
  <si>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</si>
  <si>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</si>
  <si>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</si>
  <si>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</si>
  <si>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</si>
  <si>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</si>
  <si>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</si>
  <si>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</si>
  <si>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</si>
  <si>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</si>
  <si>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</si>
  <si>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</si>
  <si>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</si>
  <si>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</si>
  <si>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</si>
  <si>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</si>
  <si>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</si>
  <si>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</si>
  <si>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</si>
  <si>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</si>
  <si>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</si>
  <si>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</si>
  <si>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</si>
  <si>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</si>
  <si>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</si>
  <si>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</si>
  <si>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</si>
  <si>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</si>
  <si>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</si>
  <si>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</si>
  <si>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</si>
  <si>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</si>
  <si>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</si>
  <si>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</si>
  <si>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</si>
  <si>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</si>
  <si>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</si>
  <si>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</si>
  <si>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</si>
  <si>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</si>
  <si>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</si>
  <si>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</si>
  <si>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</si>
  <si>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</si>
  <si>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</si>
  <si>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</si>
  <si>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</si>
  <si>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</si>
  <si>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</si>
  <si>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</si>
  <si>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</si>
  <si>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</si>
  <si>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</si>
  <si>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</si>
  <si>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</si>
  <si>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</si>
  <si>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</si>
  <si>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</si>
  <si>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</si>
  <si>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</si>
  <si>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</si>
  <si>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</si>
  <si>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</si>
  <si>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</si>
  <si>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</si>
  <si>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</si>
  <si>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</si>
  <si>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</si>
  <si>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</si>
  <si>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</si>
  <si>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</si>
  <si>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</si>
  <si>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</si>
  <si>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</si>
  <si>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</si>
  <si>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</si>
  <si>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</si>
  <si>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</si>
  <si>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</si>
  <si>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</si>
  <si>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</si>
  <si>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</si>
  <si>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</si>
  <si>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</si>
  <si>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</si>
  <si>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</si>
  <si>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</si>
  <si>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</si>
  <si>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</si>
  <si>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</si>
  <si>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</si>
  <si>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</si>
  <si>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</si>
  <si>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</si>
  <si>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</si>
  <si>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</si>
  <si>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</si>
  <si>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</si>
  <si>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</si>
  <si>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</si>
  <si>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</si>
  <si>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</si>
  <si>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</si>
  <si>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</si>
  <si>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</si>
  <si>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</si>
  <si>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</si>
  <si>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</si>
  <si>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</si>
  <si>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</si>
  <si>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</si>
  <si>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</si>
  <si>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</si>
  <si>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</si>
  <si>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</si>
  <si>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</si>
  <si>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</si>
  <si>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</si>
  <si>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</si>
  <si>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</si>
  <si>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</si>
  <si>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</si>
  <si>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</si>
  <si>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</si>
  <si>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</si>
  <si>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</si>
  <si>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</si>
  <si>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</si>
  <si>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</si>
  <si>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</si>
  <si>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</si>
  <si>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</si>
  <si>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</si>
  <si>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</si>
  <si>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</si>
  <si>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</si>
  <si>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</si>
  <si>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</si>
  <si>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</si>
  <si>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</si>
  <si>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</si>
  <si>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</si>
  <si>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</si>
  <si>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</si>
  <si>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</si>
  <si>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</si>
  <si>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</si>
  <si>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</si>
  <si>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</si>
  <si>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</si>
  <si>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</si>
  <si>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</si>
  <si>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</si>
  <si>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</si>
  <si>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</si>
  <si>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</si>
  <si>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</si>
  <si>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</si>
  <si>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</si>
  <si>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</si>
  <si>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</si>
  <si>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</si>
  <si>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</si>
  <si>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</si>
  <si>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</si>
  <si>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</si>
  <si>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</si>
  <si>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</si>
  <si>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</si>
  <si>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</si>
  <si>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</si>
  <si>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</si>
  <si>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</si>
  <si>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</si>
  <si>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</si>
  <si>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</si>
  <si>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</si>
  <si>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</si>
  <si>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</si>
  <si>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</si>
  <si>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</si>
  <si>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</si>
  <si>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</si>
  <si>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</si>
  <si>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</si>
  <si>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</si>
  <si>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</si>
  <si>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</si>
  <si>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</si>
  <si>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</si>
  <si>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</si>
  <si>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</si>
  <si>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</si>
  <si>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</si>
  <si>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</si>
  <si>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</si>
  <si>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</si>
  <si>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</si>
  <si>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</si>
  <si>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</si>
  <si>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</si>
  <si>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</si>
  <si>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</si>
  <si>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</si>
  <si>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</si>
  <si>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</si>
  <si>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</si>
  <si>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</si>
  <si>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</si>
  <si>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</si>
  <si>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</si>
  <si>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</si>
  <si>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</si>
  <si>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</si>
  <si>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</si>
  <si>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</si>
  <si>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</si>
  <si>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</si>
  <si>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</si>
  <si>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</si>
  <si>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</si>
  <si>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</si>
  <si>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</si>
  <si>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</si>
  <si>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</si>
  <si>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</si>
  <si>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</si>
  <si>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</si>
  <si>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</si>
  <si>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</si>
  <si>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</si>
  <si>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</si>
  <si>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</si>
  <si>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</si>
  <si>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</si>
  <si>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</si>
  <si>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</si>
  <si>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</si>
  <si>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</si>
  <si>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</si>
  <si>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</si>
  <si>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</si>
  <si>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</si>
  <si>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</si>
  <si>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</si>
  <si>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</si>
  <si>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</si>
  <si>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</si>
  <si>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</si>
  <si>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</si>
  <si>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</si>
  <si>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</si>
  <si>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</si>
  <si>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</si>
  <si>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</si>
  <si>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</si>
  <si>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</si>
  <si>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</si>
  <si>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</si>
  <si>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</si>
  <si>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</si>
  <si>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</si>
  <si>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</si>
  <si>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</si>
  <si>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</si>
  <si>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</si>
  <si>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</si>
  <si>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</si>
  <si>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</si>
  <si>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</si>
  <si>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</si>
  <si>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</si>
  <si>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</si>
  <si>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</si>
  <si>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</si>
  <si>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</si>
  <si>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</si>
  <si>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</si>
  <si>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</si>
  <si>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</si>
  <si>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</si>
  <si>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</si>
  <si>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</si>
  <si>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</si>
  <si>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</si>
  <si>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</si>
  <si>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</si>
  <si>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</si>
  <si>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</si>
  <si>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</si>
  <si>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</si>
  <si>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</si>
  <si>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</si>
  <si>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</si>
  <si>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</si>
  <si>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</si>
  <si>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</si>
  <si>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</si>
  <si>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</si>
  <si>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</si>
  <si>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</si>
  <si>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</si>
  <si>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</si>
  <si>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</si>
  <si>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</si>
  <si>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</si>
  <si>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</si>
  <si>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</si>
  <si>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</si>
  <si>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</si>
  <si>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</si>
  <si>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</si>
  <si>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</si>
  <si>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</si>
  <si>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</si>
  <si>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</si>
  <si>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</si>
  <si>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</si>
  <si>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</si>
  <si>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</si>
  <si>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</si>
  <si>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</si>
  <si>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</si>
  <si>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</si>
  <si>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</si>
  <si>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</si>
  <si>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</si>
  <si>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</si>
  <si>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</si>
  <si>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</si>
  <si>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</si>
  <si>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</si>
  <si>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</si>
  <si>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</si>
  <si>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</si>
  <si>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</si>
  <si>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</si>
  <si>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</si>
  <si>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</si>
  <si>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</si>
  <si>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</si>
  <si>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</si>
  <si>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</si>
  <si>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</si>
  <si>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</si>
  <si>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</si>
  <si>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</si>
  <si>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</si>
  <si>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</si>
  <si>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</si>
  <si>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</si>
  <si>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</si>
  <si>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</si>
  <si>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</si>
  <si>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</si>
  <si>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</si>
  <si>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</si>
  <si>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</si>
  <si>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</si>
  <si>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</si>
  <si>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</si>
  <si>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</si>
  <si>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</si>
  <si>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</si>
  <si>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</si>
  <si>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</si>
  <si>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</si>
  <si>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</si>
  <si>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</si>
  <si>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</si>
  <si>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</si>
  <si>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</si>
  <si>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</si>
  <si>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</si>
  <si>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</si>
  <si>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</si>
  <si>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</si>
  <si>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</si>
  <si>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</si>
  <si>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</si>
  <si>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</si>
  <si>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</si>
  <si>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</si>
  <si>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</si>
  <si>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</si>
  <si>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</si>
  <si>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</si>
  <si>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</si>
  <si>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</si>
  <si>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</si>
  <si>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</si>
  <si>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</si>
  <si>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</si>
  <si>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</si>
  <si>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</si>
  <si>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</si>
  <si>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</si>
  <si>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</si>
  <si>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</si>
  <si>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</si>
  <si>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</si>
  <si>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</si>
  <si>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</si>
  <si>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</si>
  <si>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</si>
  <si>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</si>
  <si>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</si>
  <si>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</si>
  <si>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</si>
  <si>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</si>
  <si>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</si>
  <si>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</si>
  <si>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</si>
  <si>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</si>
  <si>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</si>
  <si>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</si>
  <si>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</si>
  <si>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</si>
  <si>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</si>
  <si>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</si>
  <si>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</si>
  <si>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</si>
  <si>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</si>
  <si>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</si>
  <si>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</si>
  <si>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</si>
  <si>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</si>
  <si>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</si>
  <si>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</si>
  <si>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</si>
  <si>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</si>
  <si>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</si>
  <si>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</si>
  <si>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</si>
  <si>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</si>
  <si>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</si>
  <si>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</si>
  <si>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</si>
  <si>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</si>
  <si>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</si>
  <si>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</si>
  <si>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</si>
  <si>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</si>
  <si>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</si>
  <si>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</si>
  <si>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</si>
  <si>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</si>
  <si>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</si>
  <si>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</si>
  <si>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</si>
  <si>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</si>
  <si>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</si>
  <si>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</si>
  <si>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</si>
  <si>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</si>
  <si>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</si>
  <si>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</si>
  <si>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</si>
  <si>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</si>
  <si>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</si>
  <si>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</si>
  <si>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</si>
  <si>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</si>
  <si>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</si>
  <si>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</si>
  <si>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</si>
  <si>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</si>
  <si>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</si>
  <si>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</si>
  <si>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</si>
  <si>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</si>
  <si>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</si>
  <si>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</si>
  <si>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</si>
  <si>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</si>
  <si>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</si>
  <si>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</si>
  <si>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</si>
  <si>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</si>
  <si>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</si>
  <si>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</si>
  <si>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</si>
  <si>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</si>
  <si>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</si>
  <si>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</si>
  <si>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</si>
  <si>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</si>
  <si>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</si>
  <si>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</si>
  <si>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</si>
  <si>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</si>
  <si>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</si>
  <si>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</si>
  <si>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</si>
  <si>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</si>
  <si>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</si>
  <si>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</si>
  <si>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</si>
  <si>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</si>
  <si>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</si>
  <si>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</si>
  <si>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</si>
  <si>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</si>
  <si>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</si>
  <si>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</si>
  <si>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</si>
  <si>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</si>
  <si>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</si>
  <si>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</si>
  <si>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</si>
  <si>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</si>
  <si>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</si>
  <si>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</si>
  <si>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</si>
  <si>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</si>
  <si>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</si>
  <si>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</si>
  <si>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</si>
  <si>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</si>
  <si>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</si>
  <si>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</si>
  <si>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</si>
  <si>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</si>
  <si>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</si>
  <si>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</si>
  <si>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</si>
  <si>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</si>
  <si>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</si>
  <si>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</si>
  <si>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</si>
  <si>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</si>
  <si>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</si>
  <si>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</si>
  <si>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</si>
  <si>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</si>
  <si>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</si>
  <si>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</si>
  <si>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</si>
  <si>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</si>
  <si>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</si>
  <si>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</si>
  <si>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</si>
  <si>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</si>
  <si>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</si>
  <si>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</si>
  <si>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</si>
  <si>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</si>
  <si>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</si>
  <si>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</si>
  <si>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</si>
  <si>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</si>
  <si>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</si>
  <si>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</si>
  <si>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</si>
  <si>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</si>
  <si>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</si>
  <si>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</si>
  <si>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</si>
  <si>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</si>
  <si>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</si>
  <si>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</si>
  <si>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</si>
  <si>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</si>
  <si>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</si>
  <si>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</si>
  <si>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</si>
  <si>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</si>
  <si>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</si>
  <si>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</si>
  <si>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</si>
  <si>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</si>
  <si>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</si>
  <si>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</si>
  <si>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</si>
  <si>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</si>
  <si>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</si>
  <si>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</si>
  <si>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</si>
  <si>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</si>
  <si>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</si>
  <si>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</si>
  <si>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</si>
  <si>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</si>
  <si>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</si>
  <si>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</si>
  <si>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</si>
  <si>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</si>
  <si>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</si>
  <si>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</si>
  <si>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</si>
  <si>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</si>
  <si>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</si>
  <si>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</si>
  <si>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</si>
  <si>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</si>
  <si>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</si>
  <si>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</si>
  <si>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</si>
  <si>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</si>
  <si>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</si>
  <si>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</si>
  <si>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</si>
  <si>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</si>
  <si>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</si>
  <si>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</si>
  <si>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</si>
  <si>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</si>
  <si>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</si>
  <si>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</si>
  <si>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</si>
  <si>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</si>
  <si>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</si>
  <si>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</si>
  <si>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</si>
  <si>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</si>
  <si>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</si>
  <si>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</si>
  <si>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</si>
  <si>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</si>
  <si>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</si>
  <si>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</si>
  <si>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</si>
  <si>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</si>
  <si>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</si>
  <si>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</si>
  <si>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</si>
  <si>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</si>
  <si>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</si>
  <si>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</si>
  <si>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</si>
  <si>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</si>
  <si>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</si>
  <si>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</si>
  <si>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</si>
  <si>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</si>
  <si>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</si>
  <si>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</si>
  <si>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</si>
  <si>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</si>
  <si>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</si>
  <si>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</si>
  <si>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</si>
  <si>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</si>
  <si>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</si>
  <si>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</si>
  <si>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</si>
  <si>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</si>
  <si>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</si>
  <si>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</si>
  <si>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</si>
  <si>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</si>
  <si>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</si>
  <si>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</si>
  <si>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</si>
  <si>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</si>
  <si>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</si>
  <si>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</si>
  <si>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</si>
  <si>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</si>
  <si>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</si>
  <si>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</si>
  <si>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</si>
  <si>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</si>
  <si>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</si>
  <si>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</si>
  <si>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</si>
  <si>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</si>
  <si>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</si>
  <si>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</si>
  <si>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</si>
  <si>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</si>
  <si>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</si>
  <si>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</si>
  <si>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</si>
  <si>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</si>
  <si>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</si>
  <si>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</si>
  <si>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</si>
  <si>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</si>
  <si>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</si>
  <si>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</si>
  <si>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</si>
  <si>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</si>
  <si>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</si>
  <si>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</si>
  <si>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</si>
  <si>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</si>
  <si>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</si>
  <si>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</si>
  <si>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</si>
  <si>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</si>
  <si>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</si>
  <si>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</si>
  <si>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</si>
  <si>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</si>
  <si>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</si>
  <si>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</si>
  <si>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</si>
  <si>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</si>
  <si>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</si>
  <si>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</si>
  <si>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</si>
  <si>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</si>
  <si>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</si>
  <si>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</si>
  <si>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</si>
  <si>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</si>
  <si>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</si>
  <si>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</si>
  <si>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</si>
  <si>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</si>
  <si>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</si>
  <si>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</si>
  <si>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</si>
  <si>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</si>
  <si>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</si>
  <si>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</si>
  <si>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</si>
  <si>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</si>
  <si>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</si>
  <si>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</si>
  <si>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</si>
  <si>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</si>
  <si>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</si>
  <si>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</si>
  <si>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</si>
  <si>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</si>
  <si>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</si>
  <si>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</si>
  <si>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</si>
  <si>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</si>
  <si>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</si>
  <si>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</si>
  <si>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</si>
  <si>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</si>
  <si>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</si>
  <si>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</si>
  <si>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</si>
  <si>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</si>
  <si>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</si>
  <si>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</si>
  <si>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</si>
  <si>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</si>
  <si>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</si>
  <si>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</si>
  <si>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</si>
  <si>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</si>
  <si>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</si>
  <si>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</si>
  <si>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</si>
  <si>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</si>
  <si>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</si>
  <si>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</si>
  <si>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</si>
  <si>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</si>
  <si>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</si>
  <si>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</si>
  <si>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</si>
  <si>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</si>
  <si>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</si>
  <si>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</si>
  <si>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</si>
  <si>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</si>
  <si>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</si>
  <si>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</si>
  <si>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</si>
  <si>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</si>
  <si>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</si>
  <si>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</si>
  <si>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</si>
  <si>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</si>
  <si>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</si>
  <si>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</si>
  <si>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</si>
  <si>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</si>
  <si>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</si>
  <si>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</si>
  <si>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</si>
  <si>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</si>
  <si>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</si>
  <si>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</si>
  <si>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</si>
  <si>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</si>
  <si>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</si>
  <si>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</si>
  <si>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</si>
  <si>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</si>
  <si>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</si>
  <si>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</si>
  <si>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</si>
  <si>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</si>
  <si>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</si>
  <si>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</si>
  <si>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</si>
  <si>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</si>
  <si>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</si>
  <si>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</si>
  <si>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</si>
  <si>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</si>
  <si>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</si>
  <si>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</si>
  <si>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</si>
  <si>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</si>
  <si>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</si>
  <si>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</si>
  <si>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</si>
  <si>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</si>
  <si>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</si>
  <si>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</si>
  <si>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</si>
  <si>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</si>
  <si>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</si>
  <si>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</si>
  <si>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</si>
  <si>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</si>
  <si>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</si>
  <si>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</si>
  <si>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</si>
  <si>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</si>
  <si>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</si>
  <si>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</si>
  <si>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</si>
  <si>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</si>
  <si>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</si>
  <si>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</si>
  <si>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</si>
  <si>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</si>
  <si>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</si>
  <si>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</si>
  <si>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</si>
  <si>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</si>
  <si>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</si>
  <si>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</si>
  <si>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</si>
  <si>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</si>
  <si>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</si>
  <si>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</si>
  <si>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</si>
  <si>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</si>
  <si>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</si>
  <si>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</si>
  <si>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</si>
  <si>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</si>
  <si>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</si>
  <si>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</si>
  <si>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</si>
  <si>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</si>
  <si>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</si>
  <si>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</si>
  <si>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</si>
  <si>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</si>
  <si>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</si>
  <si>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</si>
  <si>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</si>
  <si>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</si>
  <si>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</si>
  <si>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</si>
  <si>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</si>
  <si>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</si>
  <si>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</si>
  <si>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</si>
  <si>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</si>
  <si>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</si>
  <si>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</si>
  <si>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</si>
  <si>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</si>
  <si>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</si>
  <si>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</si>
  <si>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</si>
  <si>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</si>
  <si>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</si>
  <si>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</si>
  <si>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</si>
  <si>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</si>
  <si>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</si>
  <si>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</si>
  <si>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</si>
  <si>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</si>
  <si>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</si>
  <si>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</si>
  <si>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</si>
  <si>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</si>
  <si>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</si>
  <si>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</si>
  <si>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</si>
  <si>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</si>
  <si>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</si>
  <si>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</si>
  <si>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</si>
  <si>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</si>
  <si>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</si>
  <si>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</si>
  <si>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</si>
  <si>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</si>
  <si>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</si>
  <si>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</si>
  <si>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</si>
  <si>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</si>
  <si>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</si>
  <si>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</si>
  <si>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</si>
  <si>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</si>
  <si>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</si>
  <si>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</si>
  <si>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</si>
  <si>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</si>
  <si>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</si>
  <si>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</si>
  <si>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</si>
  <si>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</si>
  <si>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</si>
  <si>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</si>
  <si>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</si>
  <si>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</si>
  <si>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</si>
  <si>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</si>
  <si>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</si>
  <si>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</si>
  <si>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</si>
  <si>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</si>
  <si>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</si>
  <si>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</si>
  <si>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</si>
  <si>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</si>
  <si>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</si>
  <si>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</si>
  <si>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</si>
  <si>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</si>
  <si>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</si>
  <si>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</si>
  <si>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</si>
  <si>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</si>
  <si>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</si>
  <si>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</si>
  <si>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</si>
  <si>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</si>
  <si>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</si>
  <si>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</si>
  <si>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</si>
  <si>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</si>
  <si>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</si>
  <si>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</si>
  <si>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</si>
  <si>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</si>
  <si>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</si>
  <si>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</si>
  <si>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</si>
  <si>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</si>
  <si>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</si>
  <si>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</si>
  <si>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</si>
  <si>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</si>
  <si>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</si>
  <si>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</si>
  <si>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</si>
  <si>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</si>
  <si>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</si>
  <si>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</si>
  <si>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</si>
  <si>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</si>
  <si>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</si>
  <si>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</si>
  <si>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</si>
  <si>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</si>
  <si>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</si>
  <si>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</si>
  <si>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</si>
  <si>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</si>
  <si>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</si>
  <si>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</si>
  <si>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</si>
  <si>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</si>
  <si>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</si>
  <si>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</si>
  <si>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</si>
  <si>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</si>
  <si>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</si>
  <si>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</si>
  <si>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</si>
  <si>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</si>
  <si>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</si>
  <si>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</si>
  <si>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</si>
  <si>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</si>
  <si>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</si>
  <si>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</si>
  <si>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</si>
  <si>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</si>
  <si>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</si>
  <si>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</si>
  <si>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</si>
  <si>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</si>
  <si>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</si>
  <si>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</si>
  <si>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</si>
  <si>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</si>
  <si>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</si>
  <si>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</si>
  <si>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</si>
  <si>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</si>
  <si>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</si>
  <si>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</si>
  <si>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</si>
  <si>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</si>
  <si>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</si>
  <si>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</si>
  <si>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</si>
  <si>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</si>
  <si>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</si>
  <si>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</si>
  <si>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</si>
  <si>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</si>
  <si>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</si>
  <si>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</si>
  <si>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</si>
  <si>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</si>
  <si>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</si>
  <si>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</si>
  <si>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</si>
  <si>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</si>
  <si>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</si>
  <si>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</si>
  <si>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</si>
  <si>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</si>
  <si>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</si>
  <si>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</si>
  <si>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</si>
  <si>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</si>
  <si>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</si>
  <si>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</si>
  <si>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</si>
  <si>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</si>
  <si>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</si>
  <si>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</si>
  <si>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</si>
  <si>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</si>
  <si>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</si>
  <si>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</si>
  <si>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</si>
  <si>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</si>
  <si>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</si>
  <si>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</si>
  <si>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</si>
  <si>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</si>
  <si>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</si>
  <si>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</si>
  <si>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</si>
  <si>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</si>
  <si>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</si>
  <si>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</si>
  <si>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</si>
  <si>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</si>
  <si>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</si>
  <si>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</si>
  <si>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</si>
  <si>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</si>
  <si>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</si>
  <si>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</si>
  <si>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</si>
  <si>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</si>
  <si>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</si>
  <si>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</si>
  <si>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</si>
  <si>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</si>
  <si>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</si>
  <si>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</si>
  <si>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</si>
  <si>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</si>
  <si>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</si>
  <si>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</si>
  <si>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</si>
  <si>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</si>
  <si>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</si>
  <si>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</si>
  <si>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</si>
  <si>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</si>
  <si>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</si>
  <si>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</si>
  <si>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</si>
  <si>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</si>
  <si>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</si>
  <si>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</si>
  <si>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</si>
  <si>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</si>
  <si>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</si>
  <si>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</si>
  <si>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</si>
  <si>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</si>
  <si>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</si>
  <si>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</si>
  <si>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</si>
  <si>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</si>
  <si>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</si>
  <si>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</si>
  <si>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</si>
  <si>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</si>
  <si>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</si>
  <si>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</si>
  <si>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</si>
  <si>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</si>
  <si>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</si>
  <si>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</si>
  <si>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</si>
  <si>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</si>
  <si>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</si>
  <si>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</si>
  <si>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</si>
  <si>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</si>
  <si>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</si>
  <si>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</si>
  <si>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</si>
  <si>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</si>
  <si>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</si>
  <si>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</si>
  <si>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</si>
  <si>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</si>
  <si>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</si>
  <si>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</si>
  <si>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</si>
  <si>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</si>
  <si>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</si>
  <si>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</si>
  <si>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</si>
  <si>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</si>
  <si>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</si>
  <si>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</si>
  <si>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</si>
  <si>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</si>
  <si>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</si>
  <si>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</si>
  <si>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</si>
  <si>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</si>
  <si>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</si>
  <si>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</si>
  <si>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</si>
  <si>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</si>
  <si>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</si>
  <si>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</si>
  <si>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</si>
  <si>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</si>
  <si>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</si>
  <si>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</si>
  <si>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</si>
  <si>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</si>
  <si>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</si>
  <si>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</si>
  <si>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</si>
  <si>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</si>
  <si>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</si>
  <si>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</si>
  <si>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</si>
  <si>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</si>
  <si>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</si>
  <si>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</si>
  <si>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</si>
  <si>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</si>
  <si>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</si>
  <si>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</si>
  <si>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</si>
  <si>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</si>
  <si>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</si>
  <si>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</si>
  <si>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</si>
  <si>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</si>
  <si>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</si>
  <si>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</si>
  <si>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</si>
  <si>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</si>
  <si>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</si>
  <si>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</si>
  <si>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</si>
  <si>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</si>
  <si>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</si>
  <si>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</si>
  <si>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</si>
  <si>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</si>
  <si>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</si>
  <si>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</si>
  <si>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</si>
  <si>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</si>
  <si>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</si>
  <si>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</si>
  <si>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</si>
  <si>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</si>
  <si>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</si>
  <si>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</si>
  <si>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</si>
  <si>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</si>
  <si>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</si>
  <si>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</si>
  <si>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</si>
  <si>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</si>
  <si>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</si>
  <si>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</si>
  <si>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</si>
  <si>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</si>
  <si>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</si>
  <si>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</si>
  <si>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</si>
  <si>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</si>
  <si>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</si>
  <si>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</si>
  <si>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</si>
  <si>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</si>
  <si>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</si>
  <si>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</si>
  <si>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</si>
  <si>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</si>
  <si>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</si>
  <si>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</si>
  <si>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</si>
  <si>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</si>
  <si>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</si>
  <si>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</si>
  <si>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</si>
  <si>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</si>
  <si>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</si>
  <si>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</si>
  <si>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</si>
  <si>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</si>
  <si>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</si>
  <si>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</si>
  <si>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</si>
  <si>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</si>
  <si>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</si>
  <si>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</si>
  <si>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</si>
  <si>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</si>
  <si>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</si>
  <si>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</si>
  <si>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</si>
  <si>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</si>
  <si>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</si>
  <si>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</si>
  <si>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</si>
  <si>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</si>
  <si>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</si>
  <si>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</si>
  <si>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</si>
  <si>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</si>
  <si>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</si>
  <si>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</si>
  <si>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</si>
  <si>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</si>
  <si>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</si>
  <si>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</si>
  <si>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</si>
  <si>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</si>
  <si>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</si>
  <si>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</si>
  <si>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</si>
  <si>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</si>
  <si>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</si>
  <si>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</si>
  <si>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</si>
  <si>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</si>
  <si>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</si>
  <si>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</si>
  <si>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</si>
  <si>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</si>
  <si>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</si>
  <si>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</si>
  <si>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</si>
  <si>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</si>
  <si>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</si>
  <si>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</si>
  <si>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</si>
  <si>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</si>
  <si>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</si>
  <si>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</si>
  <si>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</si>
  <si>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</si>
  <si>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</si>
  <si>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</si>
  <si>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</si>
  <si>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</si>
  <si>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</si>
  <si>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</si>
  <si>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</si>
  <si>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</si>
  <si>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</si>
  <si>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</si>
  <si>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</si>
  <si>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</si>
  <si>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</si>
  <si>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</si>
  <si>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</si>
  <si>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</si>
  <si>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</si>
  <si>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</si>
  <si>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</si>
  <si>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</si>
  <si>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</si>
  <si>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</si>
  <si>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</si>
  <si>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</si>
  <si>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</si>
  <si>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</si>
  <si>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</si>
  <si>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</si>
  <si>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</si>
  <si>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</si>
  <si>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</si>
  <si>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</si>
  <si>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</si>
  <si>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</si>
  <si>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</si>
  <si>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</si>
  <si>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</si>
  <si>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</si>
  <si>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</si>
  <si>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</si>
  <si>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</si>
  <si>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</si>
  <si>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</si>
  <si>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</si>
  <si>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</si>
  <si>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</si>
  <si>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</si>
  <si>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</si>
  <si>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</si>
  <si>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</si>
  <si>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</si>
  <si>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</si>
  <si>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</si>
  <si>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</si>
  <si>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</si>
  <si>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</si>
  <si>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</si>
  <si>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</si>
  <si>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</si>
  <si>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</si>
  <si>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</si>
  <si>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</si>
  <si>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</si>
  <si>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</si>
  <si>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</si>
  <si>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</si>
  <si>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</si>
  <si>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</si>
  <si>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</si>
  <si>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</si>
  <si>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</si>
  <si>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</si>
  <si>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</si>
  <si>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</si>
  <si>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</si>
  <si>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</si>
  <si>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</si>
  <si>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</si>
  <si>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</si>
  <si>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</si>
  <si>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</si>
  <si>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</si>
  <si>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</si>
  <si>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</si>
  <si>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</si>
  <si>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</si>
  <si>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</si>
  <si>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</si>
  <si>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</si>
  <si>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</si>
  <si>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</si>
  <si>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</si>
  <si>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</si>
  <si>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</si>
  <si>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</si>
  <si>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</si>
  <si>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</si>
  <si>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</si>
  <si>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</si>
  <si>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</si>
  <si>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</si>
  <si>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</si>
  <si>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</si>
  <si>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</si>
  <si>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</si>
  <si>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</si>
  <si>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</si>
  <si>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</si>
  <si>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</si>
  <si>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</si>
  <si>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</si>
  <si>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</si>
  <si>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</si>
  <si>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</si>
  <si>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</si>
  <si>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</si>
  <si>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</si>
  <si>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</si>
  <si>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</si>
  <si>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</si>
  <si>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</si>
  <si>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</si>
  <si>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</si>
  <si>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</si>
  <si>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</si>
  <si>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</si>
  <si>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</si>
  <si>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</si>
  <si>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</si>
  <si>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</si>
  <si>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</si>
  <si>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</si>
  <si>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</si>
  <si>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</si>
  <si>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</si>
  <si>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</si>
  <si>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</si>
  <si>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</si>
  <si>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</si>
  <si>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</si>
  <si>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</si>
  <si>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</si>
  <si>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</si>
  <si>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</si>
  <si>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</si>
  <si>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</si>
  <si>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</si>
  <si>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</si>
  <si>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</si>
  <si>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</si>
  <si>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</si>
  <si>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</si>
  <si>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</si>
  <si>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</si>
  <si>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</si>
  <si>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</si>
  <si>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</si>
  <si>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</si>
  <si>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</si>
  <si>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</si>
  <si>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</si>
  <si>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</si>
  <si>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</si>
  <si>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</si>
  <si>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</si>
  <si>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</si>
  <si>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</si>
  <si>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</si>
  <si>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</si>
  <si>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</si>
  <si>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</si>
  <si>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</si>
  <si>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</si>
  <si>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</si>
  <si>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</si>
  <si>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</si>
  <si>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</si>
  <si>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</si>
  <si>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</si>
  <si>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</si>
  <si>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</si>
  <si>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</si>
  <si>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</si>
  <si>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</si>
  <si>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</si>
  <si>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</si>
  <si>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</si>
  <si>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</si>
  <si>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</si>
  <si>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</si>
  <si>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</si>
  <si>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</si>
  <si>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</si>
  <si>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</si>
  <si>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</si>
  <si>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</si>
  <si>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</si>
  <si>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</si>
  <si>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</si>
  <si>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</si>
  <si>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</si>
  <si>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</si>
  <si>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</si>
  <si>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</si>
  <si>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</si>
  <si>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</si>
  <si>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</si>
  <si>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</si>
  <si>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</si>
  <si>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</si>
  <si>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</si>
  <si>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</si>
  <si>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</si>
  <si>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</si>
  <si>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</si>
  <si>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</si>
  <si>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</si>
  <si>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</si>
  <si>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</si>
  <si>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</si>
  <si>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</si>
  <si>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</si>
  <si>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</si>
  <si>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</si>
  <si>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</si>
  <si>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</si>
  <si>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</si>
  <si>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</si>
  <si>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</si>
  <si>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</si>
  <si>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</si>
  <si>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</si>
  <si>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</si>
  <si>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</si>
  <si>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</si>
  <si>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</si>
  <si>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</si>
  <si>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</si>
  <si>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</si>
  <si>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</si>
  <si>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</si>
  <si>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</si>
  <si>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</si>
  <si>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</si>
  <si>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</si>
  <si>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</si>
  <si>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</si>
  <si>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</si>
  <si>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</si>
  <si>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</si>
  <si>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</si>
  <si>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</si>
  <si>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</si>
  <si>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</si>
  <si>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</si>
  <si>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</si>
  <si>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</si>
  <si>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</si>
  <si>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</si>
  <si>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</si>
  <si>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</si>
  <si>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</si>
  <si>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</si>
  <si>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</si>
  <si>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</si>
  <si>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</si>
  <si>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</si>
  <si>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</si>
  <si>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</si>
  <si>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</si>
  <si>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</si>
  <si>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</si>
  <si>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</si>
  <si>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</si>
  <si>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</si>
  <si>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</si>
  <si>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</si>
  <si>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</si>
  <si>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</si>
  <si>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</si>
  <si>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</si>
  <si>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</si>
  <si>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</si>
  <si>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</si>
  <si>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</si>
  <si>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</si>
  <si>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</si>
  <si>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</si>
  <si>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</si>
  <si>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</si>
  <si>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</si>
  <si>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</si>
  <si>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</si>
  <si>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</si>
  <si>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</si>
  <si>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</si>
  <si>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</si>
  <si>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</si>
  <si>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</si>
  <si>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</si>
  <si>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</si>
  <si>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</si>
  <si>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</si>
  <si>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</si>
  <si>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</si>
  <si>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</si>
  <si>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</si>
  <si>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</si>
  <si>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</si>
  <si>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</si>
  <si>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</si>
  <si>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</si>
  <si>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</si>
  <si>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</si>
  <si>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</si>
  <si>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</si>
  <si>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</si>
  <si>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</si>
  <si>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</si>
  <si>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</si>
  <si>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</si>
  <si>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</si>
  <si>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</si>
  <si>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</si>
  <si>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</si>
  <si>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</si>
  <si>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</si>
  <si>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</si>
  <si>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</si>
  <si>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</si>
  <si>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</si>
  <si>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</si>
  <si>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</si>
  <si>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</si>
  <si>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</si>
  <si>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</si>
  <si>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</si>
  <si>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</si>
  <si>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</si>
  <si>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</si>
  <si>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</si>
  <si>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</si>
  <si>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</si>
  <si>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</si>
  <si>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</si>
  <si>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</si>
  <si>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</si>
  <si>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</si>
  <si>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</si>
  <si>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</si>
  <si>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</si>
  <si>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</si>
  <si>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</si>
  <si>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</si>
  <si>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</si>
  <si>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</si>
  <si>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</si>
  <si>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</si>
  <si>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</si>
  <si>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</si>
  <si>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</si>
  <si>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</si>
  <si>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</si>
  <si>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</si>
  <si>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</si>
  <si>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</si>
  <si>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</si>
  <si>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</si>
  <si>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</si>
  <si>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</si>
  <si>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</si>
  <si>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</si>
  <si>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</si>
  <si>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</si>
  <si>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</si>
  <si>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</si>
  <si>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</si>
  <si>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</si>
  <si>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</si>
  <si>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</si>
  <si>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</si>
  <si>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</si>
  <si>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</si>
  <si>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</si>
  <si>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</si>
  <si>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</si>
  <si>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</si>
  <si>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</si>
  <si>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</si>
  <si>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</si>
  <si>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</si>
  <si>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</si>
  <si>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</si>
  <si>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</si>
  <si>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</si>
  <si>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</si>
  <si>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</si>
  <si>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</si>
  <si>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</si>
  <si>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</si>
  <si>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</si>
  <si>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</si>
  <si>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</si>
  <si>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</si>
  <si>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</si>
  <si>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</si>
  <si>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</si>
  <si>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</si>
  <si>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</si>
  <si>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</si>
  <si>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</si>
  <si>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</si>
  <si>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</si>
  <si>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</si>
  <si>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</si>
  <si>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</si>
  <si>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</si>
  <si>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</si>
  <si>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</si>
  <si>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</si>
  <si>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</si>
  <si>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</si>
  <si>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</si>
  <si>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</si>
  <si>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</si>
  <si>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</si>
  <si>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</si>
  <si>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</si>
  <si>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</si>
  <si>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</si>
  <si>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</si>
  <si>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</si>
  <si>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</si>
  <si>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</si>
  <si>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</si>
  <si>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</si>
  <si>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</si>
  <si>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</si>
  <si>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</si>
  <si>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</si>
  <si>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</si>
  <si>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</si>
  <si>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</si>
  <si>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</si>
  <si>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</si>
  <si>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</si>
  <si>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</si>
  <si>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</si>
  <si>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</si>
  <si>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</si>
  <si>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</si>
  <si>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</si>
  <si>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</si>
  <si>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</si>
  <si>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</si>
  <si>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</si>
  <si>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</si>
  <si>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</si>
  <si>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</si>
  <si>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</si>
  <si>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</si>
  <si>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</si>
  <si>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</si>
  <si>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</si>
  <si>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</si>
  <si>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</si>
  <si>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</si>
  <si>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</si>
  <si>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</si>
  <si>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</si>
  <si>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</si>
  <si>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</si>
  <si>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</si>
  <si>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</si>
  <si>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</si>
  <si>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</si>
  <si>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</si>
  <si>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</si>
  <si>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</si>
  <si>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</si>
  <si>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</si>
  <si>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</si>
  <si>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</si>
  <si>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</si>
  <si>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</si>
  <si>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</si>
  <si>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</si>
  <si>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</si>
  <si>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</si>
  <si>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</si>
  <si>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</si>
  <si>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</si>
  <si>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</si>
  <si>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</si>
  <si>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</si>
  <si>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</si>
  <si>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</si>
  <si>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</si>
  <si>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</si>
  <si>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</si>
  <si>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</si>
  <si>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</si>
  <si>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</si>
  <si>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</si>
  <si>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</si>
  <si>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</si>
  <si>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</si>
  <si>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</si>
  <si>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</si>
  <si>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</si>
  <si>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</si>
  <si>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</si>
  <si>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</si>
  <si>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</si>
  <si>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</si>
  <si>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</si>
  <si>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</si>
  <si>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</si>
  <si>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</si>
  <si>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</si>
  <si>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</si>
  <si>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</si>
  <si>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</si>
  <si>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</si>
  <si>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</si>
  <si>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</si>
  <si>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</si>
  <si>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</si>
  <si>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</si>
  <si>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</si>
  <si>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</si>
  <si>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</si>
  <si>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</si>
  <si>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</si>
  <si>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</si>
  <si>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</si>
  <si>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</si>
  <si>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</si>
  <si>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</si>
  <si>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</si>
  <si>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</si>
  <si>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</si>
  <si>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</si>
  <si>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</si>
  <si>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</si>
  <si>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</si>
  <si>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</si>
  <si>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</si>
  <si>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</si>
  <si>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</si>
  <si>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</si>
  <si>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</si>
  <si>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</si>
  <si>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</si>
  <si>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</si>
  <si>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</si>
  <si>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</si>
  <si>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</si>
  <si>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</si>
  <si>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</si>
  <si>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</si>
  <si>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</si>
  <si>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</si>
  <si>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</si>
  <si>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</si>
  <si>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</si>
  <si>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</si>
  <si>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</si>
  <si>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</si>
  <si>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</si>
  <si>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</si>
  <si>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</si>
  <si>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</si>
  <si>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</si>
  <si>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</si>
  <si>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</si>
  <si>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</si>
  <si>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</si>
  <si>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</si>
  <si>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</si>
  <si>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</si>
  <si>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</si>
  <si>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</si>
  <si>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</si>
  <si>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</si>
  <si>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</si>
  <si>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</si>
  <si>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</si>
  <si>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</si>
  <si>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</si>
  <si>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</si>
  <si>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</si>
  <si>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</si>
  <si>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</si>
  <si>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</si>
  <si>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</si>
  <si>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</si>
  <si>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</si>
  <si>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</si>
  <si>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</si>
  <si>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</si>
  <si>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</si>
  <si>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</si>
  <si>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</si>
  <si>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</si>
  <si>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</si>
  <si>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</si>
  <si>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</si>
  <si>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</si>
  <si>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</si>
  <si>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</si>
  <si>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</si>
  <si>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</si>
  <si>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</si>
  <si>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</si>
  <si>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</si>
  <si>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</si>
  <si>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</si>
  <si>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</si>
  <si>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</si>
  <si>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</si>
  <si>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</si>
  <si>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</si>
  <si>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</si>
  <si>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</si>
  <si>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</si>
  <si>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</si>
  <si>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</si>
  <si>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</si>
  <si>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</si>
  <si>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</si>
  <si>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</si>
  <si>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</si>
  <si>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</si>
  <si>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</si>
  <si>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</si>
  <si>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</si>
  <si>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</si>
  <si>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</si>
  <si>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</si>
  <si>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</si>
  <si>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</si>
  <si>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</si>
  <si>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</si>
  <si>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</si>
  <si>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</si>
  <si>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</si>
  <si>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</si>
  <si>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</si>
  <si>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</si>
  <si>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</si>
  <si>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</si>
  <si>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</si>
  <si>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</si>
  <si>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</si>
  <si>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</si>
  <si>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</si>
  <si>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</si>
  <si>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</si>
  <si>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</si>
  <si>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</si>
  <si>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</si>
  <si>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</si>
  <si>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</si>
  <si>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</si>
  <si>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</si>
  <si>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</si>
  <si>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</si>
  <si>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</si>
  <si>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</si>
  <si>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</si>
  <si>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</si>
  <si>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</si>
  <si>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</si>
  <si>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</si>
  <si>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</si>
  <si>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</si>
  <si>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</si>
  <si>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</si>
  <si>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</si>
  <si>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</si>
  <si>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</si>
  <si>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</si>
  <si>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</si>
  <si>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</si>
  <si>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</si>
  <si>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</si>
  <si>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</si>
  <si>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</si>
  <si>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</si>
  <si>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</si>
  <si>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</si>
  <si>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</si>
  <si>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</si>
  <si>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</si>
  <si>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</si>
  <si>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</si>
  <si>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</si>
  <si>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</si>
  <si>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</si>
  <si>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</si>
  <si>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</si>
  <si>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</si>
  <si>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</si>
  <si>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</si>
  <si>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</si>
  <si>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</si>
  <si>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</si>
  <si>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</si>
  <si>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</si>
  <si>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</si>
  <si>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</si>
  <si>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</si>
  <si>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</si>
  <si>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</si>
  <si>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</si>
  <si>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</si>
  <si>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</si>
  <si>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</si>
  <si>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</si>
  <si>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</si>
  <si>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</si>
  <si>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</si>
  <si>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</si>
  <si>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</si>
  <si>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</si>
  <si>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</si>
  <si>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</si>
  <si>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</si>
  <si>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</si>
  <si>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</si>
  <si>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</si>
  <si>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</si>
  <si>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</si>
  <si>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</si>
  <si>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</si>
  <si>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</si>
  <si>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</si>
  <si>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</si>
  <si>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</si>
  <si>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</si>
  <si>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</si>
  <si>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</si>
  <si>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</si>
  <si>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</si>
  <si>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</si>
  <si>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</si>
  <si>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</si>
  <si>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</si>
  <si>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</si>
  <si>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</si>
  <si>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</si>
  <si>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</si>
  <si>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</si>
  <si>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</si>
  <si>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</si>
  <si>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</si>
  <si>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</si>
  <si>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</si>
  <si>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</si>
  <si>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</si>
  <si>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</si>
  <si>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</si>
  <si>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</si>
  <si>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</si>
  <si>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</si>
  <si>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</si>
  <si>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</si>
  <si>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</si>
  <si>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</si>
  <si>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</si>
  <si>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</si>
  <si>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</si>
  <si>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</si>
  <si>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</si>
  <si>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</si>
  <si>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</si>
  <si>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</si>
  <si>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</si>
  <si>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</si>
  <si>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</si>
  <si>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</si>
  <si>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</si>
  <si>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</si>
  <si>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</si>
  <si>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</si>
  <si>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</si>
  <si>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</si>
  <si>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</si>
  <si>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</si>
  <si>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</si>
  <si>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</si>
  <si>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</si>
  <si>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</si>
  <si>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</si>
  <si>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</si>
  <si>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</si>
  <si>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</si>
  <si>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</si>
  <si>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</si>
  <si>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</si>
  <si>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</si>
  <si>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</si>
  <si>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</si>
  <si>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</si>
  <si>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</si>
  <si>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</si>
  <si>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</si>
  <si>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</si>
  <si>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</si>
  <si>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</si>
  <si>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</si>
  <si>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</si>
  <si>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</si>
  <si>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</si>
  <si>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</si>
  <si>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</si>
  <si>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</si>
  <si>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</si>
  <si>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</si>
  <si>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</si>
  <si>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</si>
  <si>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</si>
  <si>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</si>
  <si>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</si>
  <si>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</si>
  <si>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</si>
  <si>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</si>
  <si>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</si>
  <si>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</si>
  <si>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</si>
  <si>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</si>
  <si>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</si>
  <si>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</si>
  <si>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</si>
  <si>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</si>
  <si>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</si>
  <si>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</si>
  <si>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</si>
  <si>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</si>
  <si>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</si>
  <si>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</si>
  <si>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</si>
  <si>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</si>
  <si>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</si>
  <si>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</si>
  <si>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</si>
  <si>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</si>
  <si>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</si>
  <si>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</si>
  <si>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</si>
  <si>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</si>
  <si>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</si>
  <si>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</si>
  <si>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</si>
  <si>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</si>
  <si>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</si>
  <si>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</si>
  <si>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</si>
  <si>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</si>
  <si>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</si>
  <si>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</si>
  <si>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</si>
  <si>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</si>
  <si>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</si>
  <si>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</si>
  <si>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</si>
  <si>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</si>
  <si>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</si>
  <si>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</si>
  <si>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</si>
  <si>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</si>
  <si>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</si>
  <si>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</si>
  <si>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</si>
  <si>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</si>
  <si>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</si>
  <si>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</si>
  <si>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</si>
  <si>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</si>
  <si>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</si>
  <si>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</si>
  <si>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</si>
  <si>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</si>
  <si>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</si>
  <si>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</si>
  <si>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</si>
  <si>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</si>
  <si>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</si>
  <si>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</si>
  <si>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</si>
  <si>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</si>
  <si>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</si>
  <si>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</si>
  <si>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</si>
  <si>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</si>
  <si>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</si>
  <si>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</si>
  <si>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</si>
  <si>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</si>
  <si>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</si>
  <si>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</si>
  <si>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</si>
  <si>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</si>
  <si>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</si>
  <si>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</si>
  <si>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</si>
  <si>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</si>
  <si>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</si>
  <si>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</si>
  <si>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</si>
  <si>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</si>
  <si>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</si>
  <si>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</si>
  <si>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</si>
  <si>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</si>
  <si>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</si>
  <si>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</si>
  <si>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</si>
  <si>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</si>
  <si>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</si>
  <si>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</si>
  <si>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</si>
  <si>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</si>
  <si>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</si>
  <si>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</si>
  <si>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</si>
  <si>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</si>
  <si>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</si>
  <si>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</si>
  <si>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</si>
  <si>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</si>
  <si>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</si>
  <si>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</si>
  <si>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</si>
  <si>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</si>
  <si>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</si>
  <si>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</si>
  <si>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</si>
  <si>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</si>
  <si>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</si>
  <si>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</si>
  <si>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</si>
  <si>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</si>
  <si>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</si>
  <si>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</si>
  <si>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</si>
  <si>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</si>
  <si>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</si>
  <si>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</si>
  <si>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</si>
  <si>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</si>
  <si>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</si>
  <si>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</si>
  <si>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</si>
  <si>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</si>
  <si>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</si>
  <si>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</si>
  <si>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</si>
  <si>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</si>
  <si>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</si>
  <si>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</si>
  <si>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</si>
  <si>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</si>
  <si>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</si>
  <si>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</si>
  <si>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</si>
  <si>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</si>
  <si>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</si>
  <si>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</si>
  <si>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</si>
  <si>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</si>
  <si>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</si>
  <si>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</si>
  <si>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</si>
  <si>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</si>
  <si>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</si>
  <si>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</si>
  <si>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</si>
  <si>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</si>
  <si>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</si>
  <si>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</si>
  <si>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</si>
  <si>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</si>
  <si>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</si>
  <si>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</si>
  <si>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</si>
  <si>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</si>
  <si>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</si>
  <si>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</si>
  <si>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</si>
  <si>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</si>
  <si>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</si>
  <si>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</si>
  <si>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</si>
  <si>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</si>
  <si>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</si>
  <si>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</si>
  <si>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</si>
  <si>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</si>
  <si>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</si>
  <si>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</si>
  <si>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</si>
  <si>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</si>
  <si>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</si>
  <si>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</si>
  <si>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</si>
  <si>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</si>
  <si>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</si>
  <si>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</si>
  <si>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</si>
  <si>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</si>
  <si>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</si>
  <si>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</si>
  <si>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</si>
  <si>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</si>
  <si>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</si>
  <si>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</si>
  <si>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</si>
  <si>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</si>
  <si>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</si>
  <si>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</si>
  <si>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</si>
  <si>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</si>
  <si>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</si>
  <si>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</si>
  <si>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</si>
  <si>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</si>
  <si>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</si>
  <si>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</si>
  <si>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</si>
  <si>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</si>
  <si>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</si>
  <si>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</si>
  <si>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</si>
  <si>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</si>
  <si>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</si>
  <si>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</si>
  <si>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</si>
  <si>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</si>
  <si>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</si>
  <si>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</si>
  <si>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</si>
  <si>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</si>
  <si>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</si>
  <si>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</si>
  <si>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</si>
  <si>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</si>
  <si>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</si>
  <si>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</si>
  <si>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</si>
  <si>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</si>
  <si>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</si>
  <si>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</si>
  <si>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</si>
  <si>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</si>
  <si>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</si>
  <si>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</si>
  <si>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</si>
  <si>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</si>
  <si>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</si>
  <si>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</si>
  <si>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</si>
  <si>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</si>
  <si>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</si>
  <si>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</si>
  <si>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</si>
  <si>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</si>
  <si>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</si>
  <si>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</si>
  <si>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</si>
  <si>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</si>
  <si>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</si>
  <si>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</si>
  <si>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</si>
  <si>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</si>
  <si>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</si>
  <si>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</si>
  <si>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</si>
  <si>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</si>
  <si>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</si>
  <si>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</si>
  <si>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</si>
  <si>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</si>
  <si>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</si>
  <si>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</si>
  <si>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</si>
  <si>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</si>
  <si>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</si>
  <si>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</si>
  <si>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</si>
  <si>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</si>
  <si>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</si>
  <si>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</si>
  <si>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</si>
  <si>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</si>
  <si>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</si>
  <si>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</si>
  <si>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</si>
  <si>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</si>
  <si>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</si>
  <si>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</si>
  <si>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</si>
  <si>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</si>
  <si>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</si>
  <si>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</si>
  <si>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</si>
  <si>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</si>
  <si>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</si>
  <si>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</si>
  <si>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</si>
  <si>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</si>
  <si>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</si>
  <si>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</si>
  <si>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</si>
  <si>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</si>
  <si>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</si>
  <si>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</si>
  <si>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</si>
  <si>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</si>
  <si>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</si>
  <si>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</si>
  <si>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</si>
  <si>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</si>
  <si>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</si>
  <si>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</si>
  <si>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</si>
  <si>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</si>
  <si>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</si>
  <si>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</si>
  <si>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</si>
  <si>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</si>
  <si>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</si>
  <si>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</si>
  <si>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</si>
  <si>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</si>
  <si>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</si>
  <si>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</si>
  <si>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</si>
  <si>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</si>
  <si>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</si>
  <si>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</si>
  <si>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</si>
  <si>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</si>
  <si>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</si>
  <si>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</si>
  <si>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</si>
  <si>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</si>
  <si>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</si>
  <si>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</si>
  <si>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</si>
  <si>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</si>
  <si>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</si>
  <si>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</si>
  <si>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</si>
  <si>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</si>
  <si>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</si>
  <si>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</si>
  <si>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</si>
  <si>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</si>
  <si>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</si>
  <si>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</si>
  <si>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</si>
  <si>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</si>
  <si>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</si>
  <si>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</si>
  <si>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</si>
  <si>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</si>
  <si>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</si>
  <si>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</si>
  <si>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</si>
  <si>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</si>
  <si>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</si>
  <si>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</si>
  <si>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</si>
  <si>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</si>
  <si>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</si>
  <si>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</si>
  <si>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</si>
  <si>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</si>
  <si>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</si>
  <si>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</si>
  <si>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</si>
  <si>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</si>
  <si>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</si>
  <si>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</si>
  <si>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</si>
  <si>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</si>
  <si>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</si>
  <si>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</si>
  <si>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</si>
  <si>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</si>
  <si>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</si>
  <si>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</si>
  <si>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</si>
  <si>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</si>
  <si>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</si>
  <si>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</si>
  <si>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</si>
  <si>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</si>
  <si>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</si>
  <si>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</si>
  <si>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</si>
  <si>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</si>
  <si>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</si>
  <si>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</si>
  <si>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</si>
  <si>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</si>
  <si>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</si>
  <si>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</si>
  <si>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</si>
  <si>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</si>
  <si>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</si>
  <si>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</si>
  <si>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</si>
  <si>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</si>
  <si>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</si>
  <si>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</si>
  <si>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</si>
  <si>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</si>
  <si>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</si>
  <si>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</si>
  <si>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</si>
  <si>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</si>
  <si>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</si>
  <si>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</si>
  <si>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</si>
  <si>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</si>
  <si>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</si>
  <si>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</si>
  <si>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</si>
  <si>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</si>
  <si>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</si>
  <si>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</si>
  <si>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</si>
  <si>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</si>
  <si>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</si>
  <si>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</si>
  <si>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</si>
  <si>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</si>
  <si>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</si>
  <si>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</si>
  <si>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</si>
  <si>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</si>
  <si>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</si>
  <si>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</si>
  <si>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</si>
  <si>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</si>
  <si>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</si>
  <si>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</si>
  <si>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</si>
  <si>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</si>
  <si>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</si>
  <si>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</si>
  <si>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</si>
  <si>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</si>
  <si>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</si>
  <si>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</si>
  <si>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</si>
  <si>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</si>
  <si>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</si>
  <si>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</si>
  <si>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</si>
  <si>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</si>
  <si>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</si>
  <si>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</si>
  <si>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</si>
  <si>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</si>
  <si>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</si>
  <si>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</si>
  <si>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</si>
  <si>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</si>
  <si>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</si>
  <si>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</si>
  <si>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</si>
  <si>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</si>
  <si>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</si>
  <si>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</si>
  <si>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</si>
  <si>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</si>
  <si>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</si>
  <si>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</si>
  <si>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</si>
  <si>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</si>
  <si>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</si>
  <si>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</si>
  <si>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</si>
  <si>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</si>
  <si>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</si>
  <si>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</si>
  <si>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</si>
  <si>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</si>
  <si>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</si>
  <si>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</si>
  <si>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</si>
  <si>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</si>
  <si>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</si>
  <si>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</si>
  <si>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</si>
  <si>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</si>
  <si>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</si>
  <si>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</si>
  <si>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</si>
  <si>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</si>
  <si>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</si>
  <si>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</si>
  <si>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</si>
  <si>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</si>
  <si>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</si>
  <si>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</si>
  <si>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</si>
  <si>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</si>
  <si>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</si>
  <si>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</si>
  <si>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</si>
  <si>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</si>
  <si>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</si>
  <si>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</si>
  <si>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</si>
  <si>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</si>
  <si>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</si>
  <si>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</si>
  <si>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</si>
  <si>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</si>
  <si>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</si>
  <si>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</si>
  <si>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</si>
  <si>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</si>
  <si>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</si>
  <si>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</si>
  <si>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</si>
  <si>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</si>
  <si>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</si>
  <si>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</si>
  <si>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</si>
  <si>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</si>
  <si>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</si>
  <si>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</si>
  <si>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</si>
  <si>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</si>
  <si>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</si>
  <si>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</si>
  <si>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</si>
  <si>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</si>
  <si>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</si>
  <si>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</si>
  <si>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</si>
  <si>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</si>
  <si>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</si>
  <si>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</si>
  <si>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</si>
  <si>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</si>
  <si>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</si>
  <si>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</si>
  <si>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</si>
  <si>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</si>
  <si>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</si>
  <si>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</si>
  <si>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</si>
  <si>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</si>
  <si>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</si>
  <si>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</si>
  <si>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</si>
  <si>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</si>
  <si>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</si>
  <si>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</si>
  <si>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</si>
  <si>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</si>
  <si>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</si>
  <si>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</si>
  <si>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</si>
  <si>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</si>
  <si>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</si>
  <si>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</si>
  <si>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</si>
  <si>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</si>
  <si>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</si>
  <si>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</si>
  <si>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</si>
  <si>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</si>
  <si>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</si>
  <si>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</si>
  <si>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</si>
  <si>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</si>
  <si>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</si>
  <si>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</si>
  <si>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</si>
  <si>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</si>
  <si>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</si>
  <si>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</si>
  <si>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</si>
  <si>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</si>
  <si>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</si>
  <si>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</si>
  <si>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</si>
  <si>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</si>
  <si>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</si>
  <si>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</si>
  <si>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</si>
  <si>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</si>
  <si>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</si>
  <si>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</si>
  <si>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</si>
  <si>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</si>
  <si>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</si>
  <si>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</si>
  <si>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</si>
  <si>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</si>
  <si>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</si>
  <si>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</si>
  <si>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</si>
  <si>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</si>
  <si>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</si>
  <si>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</si>
  <si>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</si>
  <si>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</si>
  <si>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</si>
  <si>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</si>
  <si>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</si>
  <si>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</si>
  <si>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</si>
  <si>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</si>
  <si>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</si>
  <si>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</si>
  <si>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</si>
  <si>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</si>
  <si>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</si>
  <si>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</si>
  <si>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</si>
  <si>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</si>
  <si>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</si>
  <si>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</si>
  <si>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</si>
  <si>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</si>
  <si>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</si>
  <si>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</si>
  <si>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</si>
  <si>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</si>
  <si>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</si>
  <si>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</si>
  <si>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</si>
  <si>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</si>
  <si>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</si>
  <si>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</si>
  <si>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</si>
  <si>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</si>
  <si>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</si>
  <si>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</si>
  <si>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</si>
  <si>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</si>
  <si>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</si>
  <si>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</si>
  <si>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</si>
  <si>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</si>
  <si>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</si>
  <si>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</si>
  <si>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</si>
  <si>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</si>
  <si>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</si>
  <si>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</si>
  <si>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</si>
  <si>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</si>
  <si>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</si>
  <si>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</si>
  <si>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</si>
  <si>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</si>
  <si>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</si>
  <si>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</si>
  <si>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</si>
  <si>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</si>
  <si>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</si>
  <si>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</si>
  <si>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</si>
  <si>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</si>
  <si>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</si>
  <si>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</si>
  <si>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</si>
  <si>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</si>
  <si>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</si>
  <si>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</si>
  <si>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</si>
  <si>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</si>
  <si>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</si>
  <si>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</si>
  <si>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</si>
  <si>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</si>
  <si>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</si>
  <si>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</si>
  <si>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</si>
  <si>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</si>
  <si>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</si>
  <si>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</si>
  <si>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</si>
  <si>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</si>
  <si>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</si>
  <si>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</si>
  <si>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</si>
  <si>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</si>
  <si>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</si>
  <si>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</si>
  <si>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</si>
  <si>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</si>
  <si>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</si>
  <si>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</si>
  <si>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</si>
  <si>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</si>
  <si>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</si>
  <si>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</si>
  <si>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</si>
  <si>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</si>
  <si>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</si>
  <si>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</si>
  <si>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</si>
  <si>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</si>
  <si>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</si>
  <si>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</si>
  <si>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</si>
  <si>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</si>
  <si>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</si>
  <si>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</si>
  <si>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</si>
  <si>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</si>
  <si>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</si>
  <si>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</si>
  <si>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</si>
  <si>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</si>
  <si>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</si>
  <si>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</si>
  <si>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</si>
  <si>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</si>
  <si>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</si>
  <si>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</si>
  <si>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</si>
  <si>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</si>
  <si>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</si>
  <si>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</si>
  <si>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</si>
  <si>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</si>
  <si>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</si>
  <si>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</si>
  <si>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</si>
  <si>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</si>
  <si>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</si>
  <si>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</si>
  <si>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</si>
  <si>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</si>
  <si>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</si>
  <si>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</si>
  <si>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</si>
  <si>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</si>
  <si>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</si>
  <si>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</si>
  <si>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</si>
  <si>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</si>
  <si>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</si>
  <si>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</si>
  <si>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</si>
  <si>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</si>
  <si>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</si>
  <si>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</si>
  <si>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</si>
  <si>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</si>
  <si>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</si>
  <si>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</si>
  <si>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</si>
  <si>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</si>
  <si>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</si>
  <si>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</si>
  <si>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</si>
  <si>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</si>
  <si>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</si>
  <si>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</si>
  <si>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</si>
  <si>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</si>
  <si>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</si>
  <si>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</si>
  <si>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</si>
  <si>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</si>
  <si>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</si>
  <si>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</si>
  <si>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</si>
  <si>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</si>
  <si>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</si>
  <si>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</si>
  <si>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</si>
  <si>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</si>
  <si>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</si>
  <si>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</si>
  <si>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</si>
  <si>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</si>
  <si>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</si>
  <si>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</si>
  <si>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</si>
  <si>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</si>
  <si>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</si>
  <si>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</si>
  <si>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</si>
  <si>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</si>
  <si>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</si>
  <si>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</si>
  <si>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</si>
  <si>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</si>
  <si>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</si>
  <si>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</si>
  <si>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</si>
  <si>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</si>
  <si>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</si>
  <si>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</si>
  <si>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</si>
  <si>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</si>
  <si>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</si>
  <si>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</si>
  <si>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</si>
  <si>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</si>
  <si>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</si>
  <si>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</si>
  <si>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</si>
  <si>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</si>
  <si>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</si>
  <si>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</si>
  <si>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</si>
  <si>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</si>
  <si>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</si>
  <si>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</si>
  <si>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</si>
  <si>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</si>
  <si>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</si>
  <si>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</si>
  <si>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</si>
  <si>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</si>
  <si>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</si>
  <si>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</si>
  <si>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</si>
  <si>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</si>
  <si>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</si>
  <si>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</si>
  <si>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</si>
  <si>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</si>
  <si>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</si>
  <si>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</si>
  <si>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</si>
  <si>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</si>
  <si>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</si>
  <si>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</si>
  <si>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</si>
  <si>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</si>
  <si>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</si>
  <si>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</si>
  <si>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</si>
  <si>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</si>
  <si>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</si>
  <si>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</si>
  <si>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</si>
  <si>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</si>
  <si>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</si>
  <si>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</si>
  <si>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</si>
  <si>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</si>
  <si>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</si>
  <si>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</si>
  <si>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</si>
  <si>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</si>
  <si>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</si>
  <si>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</si>
  <si>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</si>
  <si>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</si>
  <si>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</si>
  <si>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</si>
  <si>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</si>
  <si>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</si>
  <si>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</si>
  <si>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</si>
  <si>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</si>
  <si>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</si>
  <si>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</si>
  <si>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</si>
  <si>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</si>
  <si>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</si>
  <si>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</si>
  <si>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</si>
  <si>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</si>
  <si>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</si>
  <si>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</si>
  <si>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</si>
  <si>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</si>
  <si>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</si>
  <si>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</si>
  <si>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</si>
  <si>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</si>
  <si>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</si>
  <si>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</si>
  <si>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</si>
  <si>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</si>
  <si>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</si>
  <si>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</si>
  <si>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</si>
  <si>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</si>
  <si>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</si>
  <si>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</si>
  <si>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</si>
  <si>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</si>
  <si>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</si>
  <si>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</si>
  <si>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</si>
  <si>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</si>
  <si>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</si>
  <si>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</si>
  <si>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</si>
  <si>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</si>
  <si>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</si>
  <si>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</si>
  <si>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</si>
  <si>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</si>
  <si>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</si>
  <si>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</si>
  <si>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</si>
  <si>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</si>
  <si>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</si>
  <si>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</si>
  <si>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</si>
  <si>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</si>
  <si>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</si>
  <si>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</si>
  <si>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</si>
  <si>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</si>
  <si>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</si>
  <si>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</si>
  <si>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</si>
  <si>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</si>
  <si>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</si>
  <si>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</si>
  <si>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</si>
  <si>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</si>
  <si>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</si>
  <si>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</si>
  <si>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</si>
  <si>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</si>
  <si>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</si>
  <si>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</si>
  <si>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</si>
  <si>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</si>
  <si>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</si>
  <si>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</si>
  <si>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</si>
  <si>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</si>
  <si>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</si>
  <si>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</si>
  <si>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</si>
  <si>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</si>
  <si>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</si>
  <si>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</si>
  <si>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</si>
  <si>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</si>
  <si>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</si>
  <si>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</si>
  <si>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</si>
  <si>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</si>
  <si>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</si>
  <si>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</si>
  <si>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</si>
  <si>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</si>
  <si>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</si>
  <si>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</si>
  <si>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</si>
  <si>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</si>
  <si>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</si>
  <si>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</si>
  <si>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</si>
  <si>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</si>
  <si>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</si>
  <si>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</si>
  <si>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</si>
  <si>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</si>
  <si>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</si>
  <si>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</si>
  <si>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</si>
  <si>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</si>
  <si>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</si>
  <si>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</si>
  <si>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</si>
  <si>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</si>
  <si>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</si>
  <si>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</si>
  <si>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</si>
  <si>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</si>
  <si>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</si>
  <si>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</si>
  <si>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</si>
  <si>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</si>
  <si>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</si>
  <si>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</si>
  <si>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</si>
  <si>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</si>
  <si>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</si>
  <si>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</si>
  <si>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</si>
  <si>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</si>
  <si>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</si>
  <si>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</si>
  <si>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</si>
  <si>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</si>
  <si>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</si>
  <si>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</si>
  <si>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</si>
  <si>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</si>
  <si>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</si>
  <si>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</si>
  <si>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</si>
  <si>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</si>
  <si>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</si>
  <si>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</si>
  <si>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</si>
  <si>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</si>
  <si>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</si>
  <si>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</si>
  <si>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</si>
  <si>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</si>
  <si>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</si>
  <si>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</si>
  <si>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</si>
  <si>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</si>
  <si>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</si>
  <si>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</si>
  <si>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</si>
  <si>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</si>
  <si>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</si>
  <si>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</si>
  <si>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</si>
  <si>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</si>
  <si>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</si>
  <si>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</si>
  <si>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</si>
  <si>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</si>
  <si>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</si>
  <si>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</si>
  <si>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</si>
  <si>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</si>
  <si>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</si>
  <si>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</si>
  <si>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</si>
  <si>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</si>
  <si>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</si>
  <si>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</si>
  <si>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</si>
  <si>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</si>
  <si>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</si>
  <si>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</si>
  <si>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</si>
  <si>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</si>
  <si>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</si>
  <si>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</si>
  <si>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</si>
  <si>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</si>
  <si>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</si>
  <si>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</si>
  <si>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</si>
  <si>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</si>
  <si>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</si>
  <si>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</si>
  <si>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</si>
  <si>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</si>
  <si>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</si>
  <si>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</si>
  <si>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</si>
  <si>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</si>
  <si>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</si>
  <si>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</si>
  <si>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</si>
  <si>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</si>
  <si>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</si>
  <si>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</si>
  <si>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</si>
  <si>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</si>
  <si>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</si>
  <si>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</si>
  <si>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</si>
  <si>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</si>
  <si>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</si>
  <si>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</si>
  <si>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</si>
  <si>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</si>
  <si>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</si>
  <si>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</si>
  <si>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</si>
  <si>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</si>
  <si>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</si>
  <si>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</si>
  <si>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</si>
  <si>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</si>
  <si>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</si>
  <si>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</si>
  <si>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</si>
  <si>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</si>
  <si>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</si>
  <si>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</si>
  <si>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</si>
  <si>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</si>
  <si>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</si>
  <si>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</si>
  <si>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</si>
  <si>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</si>
  <si>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</si>
  <si>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</si>
  <si>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</si>
  <si>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</si>
  <si>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</si>
  <si>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</si>
  <si>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</si>
  <si>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</si>
  <si>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</si>
  <si>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</si>
  <si>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</si>
  <si>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</si>
  <si>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</si>
  <si>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</si>
  <si>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</si>
  <si>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</si>
  <si>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</si>
  <si>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</si>
  <si>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</si>
  <si>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</si>
  <si>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</si>
  <si>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</si>
  <si>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</si>
  <si>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</si>
  <si>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</si>
  <si>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</si>
  <si>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</si>
  <si>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</si>
  <si>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</si>
  <si>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</si>
  <si>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</si>
  <si>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</si>
  <si>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</si>
  <si>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</si>
  <si>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</si>
  <si>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</si>
  <si>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</si>
  <si>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</si>
  <si>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</si>
  <si>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</si>
  <si>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</si>
  <si>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</si>
  <si>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</si>
  <si>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</si>
  <si>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</si>
  <si>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</si>
  <si>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</si>
  <si>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</si>
  <si>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</si>
  <si>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</si>
  <si>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</si>
  <si>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</si>
  <si>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</si>
  <si>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</si>
  <si>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</si>
  <si>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</si>
  <si>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</si>
  <si>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</si>
  <si>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</si>
  <si>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</si>
  <si>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</si>
  <si>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</si>
  <si>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</si>
  <si>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</si>
  <si>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</si>
  <si>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</si>
  <si>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</si>
  <si>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</si>
  <si>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</si>
  <si>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</si>
  <si>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</si>
  <si>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</si>
  <si>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</si>
  <si>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</si>
  <si>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</si>
  <si>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</si>
  <si>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</si>
  <si>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</si>
  <si>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</si>
  <si>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</si>
  <si>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</si>
  <si>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</si>
  <si>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</si>
  <si>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</si>
  <si>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</si>
  <si>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</si>
  <si>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</si>
  <si>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</si>
  <si>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</si>
  <si>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</si>
  <si>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</si>
  <si>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</si>
  <si>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</si>
  <si>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</si>
  <si>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</si>
  <si>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</si>
  <si>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</si>
  <si>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</si>
  <si>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</si>
  <si>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</si>
  <si>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</si>
  <si>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</si>
  <si>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</si>
  <si>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</si>
  <si>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</si>
  <si>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</si>
  <si>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</si>
  <si>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</si>
  <si>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</si>
  <si>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</si>
  <si>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</si>
  <si>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</si>
  <si>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</si>
  <si>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</si>
  <si>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</si>
  <si>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</si>
  <si>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</si>
  <si>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</si>
  <si>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</si>
  <si>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</si>
  <si>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</si>
  <si>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</si>
  <si>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</si>
  <si>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</si>
  <si>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</si>
  <si>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</si>
  <si>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</si>
  <si>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</si>
  <si>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</si>
  <si>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</si>
  <si>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</si>
  <si>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</si>
  <si>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</si>
  <si>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</si>
  <si>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</si>
  <si>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</si>
  <si>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</si>
  <si>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</si>
  <si>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</si>
  <si>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</si>
  <si>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</si>
  <si>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</si>
  <si>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</si>
  <si>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</si>
  <si>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</si>
  <si>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</si>
  <si>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</si>
  <si>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</si>
  <si>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</si>
  <si>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</si>
  <si>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</si>
  <si>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</si>
  <si>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</si>
  <si>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</si>
  <si>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</si>
  <si>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</si>
  <si>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</si>
  <si>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</si>
  <si>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</si>
  <si>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</si>
  <si>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</si>
  <si>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</si>
  <si>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</si>
  <si>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</si>
  <si>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</si>
  <si>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</si>
  <si>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</si>
  <si>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</si>
  <si>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</si>
  <si>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</si>
  <si>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</si>
  <si>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</si>
  <si>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</si>
  <si>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</si>
  <si>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</si>
  <si>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</si>
  <si>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</si>
  <si>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</si>
  <si>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</si>
  <si>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</si>
  <si>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</si>
  <si>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</si>
  <si>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</si>
  <si>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</si>
  <si>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</si>
  <si>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</si>
  <si>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</si>
  <si>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</si>
  <si>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</si>
  <si>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</si>
  <si>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</si>
  <si>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</si>
  <si>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</si>
  <si>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</si>
  <si>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</si>
  <si>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</si>
  <si>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</si>
  <si>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</si>
  <si>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</si>
  <si>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</si>
  <si>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</si>
  <si>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</si>
  <si>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</si>
  <si>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</si>
  <si>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</si>
  <si>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</si>
  <si>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</si>
  <si>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</si>
  <si>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</si>
  <si>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</si>
  <si>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</si>
  <si>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</si>
  <si>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</si>
  <si>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</si>
  <si>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</si>
  <si>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</si>
  <si>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</si>
  <si>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</si>
  <si>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</si>
  <si>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</si>
  <si>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</si>
  <si>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</si>
  <si>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</si>
  <si>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</si>
  <si>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</si>
  <si>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</si>
  <si>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</si>
  <si>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</si>
  <si>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</si>
  <si>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</si>
  <si>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</si>
  <si>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</si>
  <si>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</si>
  <si>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</si>
  <si>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</si>
  <si>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</si>
  <si>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</si>
  <si>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</si>
  <si>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</si>
  <si>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</si>
  <si>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</si>
  <si>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</si>
  <si>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</si>
  <si>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</si>
  <si>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</si>
  <si>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</si>
  <si>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</si>
  <si>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</si>
  <si>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</si>
  <si>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</si>
  <si>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</si>
  <si>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</si>
  <si>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</si>
  <si>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</si>
  <si>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</si>
  <si>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</si>
  <si>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</si>
  <si>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</si>
  <si>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</si>
  <si>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</si>
  <si>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</si>
  <si>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</si>
  <si>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</si>
  <si>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</si>
  <si>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</si>
  <si>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</si>
  <si>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</si>
  <si>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</si>
  <si>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</si>
  <si>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</si>
  <si>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</si>
  <si>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</si>
  <si>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</si>
  <si>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</si>
  <si>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</si>
  <si>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</si>
  <si>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</si>
  <si>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</si>
  <si>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</si>
  <si>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</si>
  <si>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</si>
  <si>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</si>
  <si>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</si>
  <si>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</si>
  <si>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</si>
  <si>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</si>
  <si>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</si>
  <si>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</si>
  <si>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</si>
  <si>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</si>
  <si>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</si>
  <si>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</si>
  <si>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</si>
  <si>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</si>
  <si>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</si>
  <si>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</si>
  <si>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</si>
  <si>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</si>
  <si>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</si>
  <si>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</si>
  <si>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</si>
  <si>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</si>
  <si>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</si>
  <si>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</si>
  <si>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</si>
  <si>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</si>
  <si>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</si>
  <si>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</si>
  <si>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</si>
  <si>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</si>
  <si>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</si>
  <si>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</si>
  <si>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</si>
  <si>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</si>
  <si>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</si>
  <si>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</si>
  <si>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</si>
  <si>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</si>
  <si>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</si>
  <si>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</si>
  <si>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</si>
  <si>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</si>
  <si>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</si>
  <si>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</si>
  <si>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</si>
  <si>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</si>
  <si>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</si>
  <si>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</si>
  <si>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</si>
  <si>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</si>
  <si>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</si>
  <si>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</si>
  <si>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</si>
  <si>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</si>
  <si>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</si>
  <si>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</si>
  <si>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</si>
  <si>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</si>
  <si>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</si>
  <si>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</si>
  <si>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</si>
  <si>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</si>
  <si>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</si>
  <si>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</si>
  <si>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</si>
  <si>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</si>
  <si>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</si>
  <si>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</si>
  <si>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</si>
  <si>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</si>
  <si>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</si>
  <si>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</si>
  <si>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</si>
  <si>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</si>
  <si>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</si>
  <si>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</si>
  <si>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</si>
  <si>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</si>
  <si>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</si>
  <si>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</si>
  <si>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</si>
  <si>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</si>
  <si>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</si>
  <si>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</si>
  <si>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</si>
  <si>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</si>
  <si>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</si>
  <si>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</si>
  <si>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</si>
  <si>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</si>
  <si>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</si>
  <si>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</si>
  <si>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</si>
  <si>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</si>
  <si>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</si>
  <si>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</si>
  <si>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</si>
  <si>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</si>
  <si>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</si>
  <si>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</si>
  <si>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</si>
  <si>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</si>
  <si>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</si>
  <si>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</si>
  <si>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</si>
  <si>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</si>
  <si>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</si>
  <si>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</si>
  <si>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</si>
  <si>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</si>
  <si>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</si>
  <si>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</si>
  <si>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</si>
  <si>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</si>
  <si>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</si>
  <si>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</si>
  <si>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</si>
  <si>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</si>
  <si>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</si>
  <si>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</si>
  <si>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</si>
  <si>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</si>
  <si>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</si>
  <si>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</si>
  <si>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</si>
  <si>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</si>
  <si>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</si>
  <si>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</si>
  <si>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</si>
  <si>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</si>
  <si>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</si>
  <si>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</si>
  <si>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</si>
  <si>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</si>
  <si>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</si>
  <si>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</si>
  <si>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</si>
  <si>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</si>
  <si>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</si>
  <si>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</si>
  <si>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</si>
  <si>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</si>
  <si>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</si>
  <si>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</si>
  <si>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</si>
  <si>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</si>
  <si>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</si>
  <si>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</si>
  <si>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</si>
  <si>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</si>
  <si>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</si>
  <si>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</si>
  <si>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</si>
  <si>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</si>
  <si>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</si>
  <si>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</si>
  <si>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</si>
  <si>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</si>
  <si>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</si>
  <si>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</si>
  <si>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</si>
  <si>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</si>
  <si>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</si>
  <si>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</si>
  <si>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</si>
  <si>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</si>
  <si>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</si>
  <si>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</si>
  <si>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</si>
  <si>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</si>
  <si>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</si>
  <si>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</si>
  <si>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</si>
  <si>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</si>
  <si>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</si>
  <si>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</si>
  <si>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</si>
  <si>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</si>
  <si>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</si>
  <si>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</si>
  <si>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</si>
  <si>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</si>
  <si>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</si>
  <si>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</si>
  <si>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</si>
  <si>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</si>
  <si>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</si>
  <si>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</si>
  <si>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</si>
  <si>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</si>
  <si>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</si>
  <si>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</si>
  <si>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</si>
  <si>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</si>
  <si>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</si>
  <si>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</si>
  <si>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</si>
  <si>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</si>
  <si>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</si>
  <si>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</si>
  <si>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</si>
  <si>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</si>
  <si>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</si>
  <si>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</si>
  <si>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</si>
  <si>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</si>
  <si>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</si>
  <si>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</si>
  <si>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</si>
  <si>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</si>
  <si>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</si>
  <si>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</si>
  <si>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</si>
  <si>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</si>
  <si>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</si>
  <si>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</si>
  <si>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</si>
  <si>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</si>
  <si>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</si>
  <si>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</si>
  <si>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</si>
  <si>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</si>
  <si>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</si>
  <si>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</si>
  <si>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</si>
  <si>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</si>
  <si>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</si>
  <si>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</si>
  <si>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</si>
  <si>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</si>
  <si>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</si>
  <si>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</si>
  <si>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</si>
  <si>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</si>
  <si>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</si>
  <si>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</si>
  <si>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</si>
  <si>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</si>
  <si>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</si>
  <si>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</si>
  <si>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</si>
  <si>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</si>
  <si>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</si>
  <si>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</si>
  <si>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</si>
  <si>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</si>
  <si>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</si>
  <si>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</si>
  <si>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</si>
  <si>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</si>
  <si>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</si>
  <si>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</si>
  <si>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</si>
  <si>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</si>
  <si>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</si>
  <si>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</si>
  <si>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</si>
  <si>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</si>
  <si>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</si>
  <si>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</si>
  <si>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</si>
  <si>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</si>
  <si>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</si>
  <si>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</si>
  <si>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</si>
  <si>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</si>
  <si>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</si>
  <si>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</si>
  <si>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</si>
  <si>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</si>
  <si>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</si>
  <si>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</si>
  <si>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</si>
  <si>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</si>
  <si>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</si>
  <si>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</si>
  <si>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</si>
  <si>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</si>
  <si>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</si>
  <si>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</si>
  <si>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</si>
  <si>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</si>
  <si>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</si>
  <si>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</si>
  <si>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</si>
  <si>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</si>
  <si>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</si>
  <si>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</si>
  <si>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</si>
  <si>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</si>
  <si>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</si>
  <si>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</si>
  <si>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</si>
  <si>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</si>
  <si>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</si>
  <si>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</si>
  <si>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</si>
  <si>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</si>
  <si>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</si>
  <si>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</si>
  <si>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</si>
  <si>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</si>
  <si>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</si>
  <si>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</si>
  <si>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</si>
  <si>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</si>
  <si>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</si>
  <si>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</si>
  <si>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</si>
  <si>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</si>
  <si>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</si>
  <si>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</si>
  <si>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</si>
  <si>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</si>
  <si>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</si>
  <si>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</si>
  <si>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</si>
  <si>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</si>
  <si>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</si>
  <si>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</si>
  <si>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</si>
  <si>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</si>
  <si>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</si>
  <si>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</si>
  <si>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</si>
  <si>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</si>
  <si>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</si>
  <si>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</si>
  <si>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</si>
  <si>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</si>
  <si>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</si>
  <si>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</si>
  <si>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</si>
  <si>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</si>
  <si>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</si>
  <si>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</si>
  <si>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</si>
  <si>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</si>
  <si>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</si>
  <si>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</si>
  <si>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</si>
  <si>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</si>
  <si>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</si>
  <si>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</si>
  <si>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</si>
  <si>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</si>
  <si>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</si>
  <si>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</si>
  <si>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</si>
  <si>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</si>
  <si>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</si>
  <si>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</si>
  <si>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</si>
  <si>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</si>
  <si>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</si>
  <si>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</si>
  <si>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</si>
  <si>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</si>
  <si>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</si>
  <si>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</si>
  <si>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</si>
  <si>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</si>
  <si>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</si>
  <si>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</si>
  <si>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</si>
  <si>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</si>
  <si>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</si>
  <si>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</si>
  <si>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</si>
  <si>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</si>
  <si>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</si>
  <si>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</si>
  <si>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</si>
  <si>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</si>
  <si>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</si>
  <si>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</si>
  <si>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</si>
  <si>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</si>
  <si>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</si>
  <si>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</si>
  <si>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</si>
  <si>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</si>
  <si>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</si>
  <si>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</si>
  <si>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</si>
  <si>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</si>
  <si>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</si>
  <si>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</si>
  <si>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</si>
  <si>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</si>
  <si>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</si>
  <si>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</si>
  <si>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</si>
  <si>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</si>
  <si>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</si>
  <si>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</si>
  <si>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</si>
  <si>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</si>
  <si>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</si>
  <si>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</si>
  <si>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</si>
  <si>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</si>
  <si>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</si>
  <si>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</si>
  <si>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</si>
  <si>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</si>
  <si>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</si>
  <si>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</si>
  <si>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</si>
  <si>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</si>
  <si>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</si>
  <si>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</si>
  <si>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</si>
  <si>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</si>
  <si>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</si>
  <si>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</si>
  <si>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</si>
  <si>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</si>
  <si>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</si>
  <si>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</si>
  <si>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</si>
  <si>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</si>
  <si>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</si>
  <si>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</si>
  <si>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</si>
  <si>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</si>
  <si>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</si>
  <si>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</si>
  <si>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</si>
  <si>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</si>
  <si>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</si>
  <si>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</si>
  <si>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</si>
  <si>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</si>
  <si>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</si>
  <si>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</si>
  <si>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</si>
  <si>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</si>
  <si>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</si>
  <si>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</si>
  <si>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</si>
  <si>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</si>
  <si>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</si>
  <si>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</si>
  <si>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</si>
  <si>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</si>
  <si>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</si>
  <si>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</si>
  <si>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</si>
  <si>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</si>
  <si>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</si>
  <si>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</si>
  <si>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</si>
  <si>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</si>
  <si>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</si>
  <si>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</si>
  <si>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</si>
  <si>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</si>
  <si>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</si>
  <si>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</si>
  <si>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</si>
  <si>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</si>
  <si>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</si>
  <si>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</si>
  <si>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</si>
  <si>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</si>
  <si>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</si>
  <si>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</si>
  <si>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</si>
  <si>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</si>
  <si>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</si>
  <si>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</si>
  <si>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</si>
  <si>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</si>
  <si>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</si>
  <si>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</si>
  <si>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</si>
  <si>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</si>
  <si>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</si>
  <si>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</si>
  <si>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</si>
  <si>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</si>
  <si>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</si>
  <si>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</si>
  <si>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</si>
  <si>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</si>
  <si>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</si>
  <si>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</si>
  <si>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</si>
  <si>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</si>
  <si>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</si>
  <si>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</si>
  <si>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</si>
  <si>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</si>
  <si>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</si>
  <si>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</si>
  <si>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</si>
  <si>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</si>
  <si>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</si>
  <si>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</si>
  <si>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</si>
  <si>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</si>
  <si>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</si>
  <si>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</si>
  <si>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</si>
  <si>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</si>
  <si>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</si>
  <si>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</si>
  <si>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</si>
  <si>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</si>
  <si>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</si>
  <si>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</si>
  <si>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</si>
  <si>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</si>
  <si>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</si>
  <si>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</si>
  <si>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</si>
  <si>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</si>
  <si>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</si>
  <si>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</si>
  <si>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</si>
  <si>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</si>
  <si>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</si>
  <si>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</si>
  <si>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</si>
  <si>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</si>
  <si>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</si>
  <si>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</si>
  <si>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</si>
  <si>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</si>
  <si>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</si>
  <si>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</si>
  <si>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</si>
  <si>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</si>
  <si>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</si>
  <si>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</si>
  <si>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</si>
  <si>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</si>
  <si>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</si>
  <si>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</si>
  <si>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</si>
  <si>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</si>
  <si>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</si>
  <si>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</si>
  <si>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</si>
  <si>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</si>
  <si>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</si>
  <si>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</si>
  <si>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</si>
  <si>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</si>
  <si>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</si>
  <si>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</si>
  <si>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</si>
  <si>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</si>
  <si>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</si>
  <si>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</si>
  <si>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</si>
  <si>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</si>
  <si>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</si>
  <si>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</si>
  <si>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</si>
  <si>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</si>
  <si>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</si>
  <si>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</si>
  <si>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</si>
  <si>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</si>
  <si>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</si>
  <si>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</si>
  <si>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</si>
  <si>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</si>
  <si>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</si>
  <si>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</si>
  <si>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</si>
  <si>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</si>
  <si>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</si>
  <si>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</si>
  <si>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</si>
  <si>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</si>
  <si>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</si>
  <si>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</si>
  <si>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</si>
  <si>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</si>
  <si>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</si>
  <si>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</si>
  <si>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</si>
  <si>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</si>
  <si>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</si>
  <si>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</si>
  <si>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</si>
  <si>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</si>
  <si>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</si>
  <si>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</si>
  <si>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</si>
  <si>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</si>
  <si>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</si>
  <si>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</si>
  <si>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</si>
  <si>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</si>
  <si>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</si>
  <si>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</si>
  <si>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</si>
  <si>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</si>
  <si>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</si>
  <si>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</si>
  <si>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</si>
  <si>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</si>
  <si>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</si>
  <si>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</si>
  <si>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</si>
  <si>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</si>
  <si>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</si>
  <si>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</si>
  <si>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</si>
  <si>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</si>
  <si>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</si>
  <si>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</si>
  <si>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</si>
  <si>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</si>
  <si>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</si>
  <si>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</si>
  <si>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</si>
  <si>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</si>
  <si>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</si>
  <si>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</si>
  <si>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</si>
  <si>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</si>
  <si>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</si>
  <si>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</si>
  <si>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</si>
  <si>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</si>
  <si>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</si>
  <si>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</si>
  <si>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</si>
  <si>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</si>
  <si>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</si>
  <si>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</si>
  <si>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</si>
  <si>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</si>
  <si>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</si>
  <si>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</si>
  <si>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</si>
  <si>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</si>
  <si>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</si>
  <si>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</si>
  <si>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</si>
  <si>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</si>
  <si>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</si>
  <si>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</si>
  <si>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</si>
  <si>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</si>
  <si>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</si>
  <si>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</si>
  <si>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</si>
  <si>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</si>
  <si>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</si>
  <si>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</si>
  <si>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</si>
  <si>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</si>
  <si>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</si>
  <si>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</si>
  <si>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</si>
  <si>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</si>
  <si>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</si>
  <si>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</si>
  <si>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</si>
  <si>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</si>
  <si>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</si>
  <si>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</si>
  <si>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</si>
  <si>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</si>
  <si>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</si>
  <si>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</si>
  <si>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</si>
  <si>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</si>
  <si>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</si>
  <si>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</si>
  <si>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</si>
  <si>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</si>
  <si>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</si>
  <si>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</si>
  <si>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</si>
  <si>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</si>
  <si>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</si>
  <si>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</si>
  <si>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</si>
  <si>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</si>
  <si>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</si>
  <si>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</si>
  <si>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</si>
  <si>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</si>
  <si>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</si>
  <si>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</si>
  <si>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</si>
  <si>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</si>
  <si>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</si>
  <si>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</si>
  <si>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</si>
  <si>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</si>
  <si>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</si>
  <si>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</si>
  <si>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</si>
  <si>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</si>
  <si>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</si>
  <si>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</si>
  <si>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</si>
  <si>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</si>
  <si>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</si>
  <si>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</si>
  <si>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</si>
  <si>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</si>
  <si>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</si>
  <si>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</si>
  <si>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</si>
  <si>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</si>
  <si>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</si>
  <si>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</si>
  <si>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</si>
  <si>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</si>
  <si>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</si>
  <si>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</si>
  <si>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</si>
  <si>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</si>
  <si>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</si>
  <si>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</si>
  <si>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</si>
  <si>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</si>
  <si>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</si>
  <si>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</si>
  <si>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</si>
  <si>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</si>
  <si>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</si>
  <si>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</si>
  <si>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</si>
  <si>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</si>
  <si>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</si>
  <si>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</si>
  <si>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</si>
  <si>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</si>
  <si>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</si>
  <si>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</si>
  <si>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</si>
  <si>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</si>
  <si>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</si>
  <si>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</si>
  <si>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</si>
  <si>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</si>
  <si>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</si>
  <si>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</si>
  <si>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</si>
  <si>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</si>
  <si>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</si>
  <si>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</si>
  <si>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</si>
  <si>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</si>
  <si>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</si>
  <si>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</si>
  <si>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</si>
  <si>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</si>
  <si>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</si>
  <si>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</si>
  <si>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</si>
  <si>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</si>
  <si>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</si>
  <si>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</si>
  <si>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</si>
  <si>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</si>
  <si>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</si>
  <si>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</si>
  <si>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</si>
  <si>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</si>
  <si>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</si>
  <si>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</si>
  <si>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</si>
  <si>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</si>
  <si>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</si>
  <si>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</si>
  <si>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</si>
  <si>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</si>
  <si>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</si>
  <si>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</si>
  <si>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</si>
  <si>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</si>
  <si>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</si>
  <si>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</si>
  <si>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</si>
  <si>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</si>
  <si>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</si>
  <si>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</si>
  <si>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</si>
  <si>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</si>
  <si>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</si>
  <si>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</si>
  <si>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</si>
  <si>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</si>
  <si>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</si>
  <si>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</si>
  <si>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</si>
  <si>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</si>
  <si>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</si>
  <si>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</si>
  <si>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</si>
  <si>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</si>
  <si>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</si>
  <si>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</si>
  <si>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</si>
  <si>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</si>
  <si>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</si>
  <si>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</si>
  <si>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</si>
  <si>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</si>
  <si>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</si>
  <si>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</si>
  <si>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</si>
  <si>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</si>
  <si>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</si>
  <si>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</si>
  <si>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</si>
  <si>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</si>
  <si>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</si>
  <si>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</si>
  <si>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</si>
  <si>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</si>
  <si>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</si>
  <si>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</si>
  <si>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</si>
  <si>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</si>
  <si>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</si>
  <si>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</si>
  <si>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</si>
  <si>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</si>
  <si>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</si>
  <si>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</si>
  <si>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</si>
  <si>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</si>
  <si>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</si>
  <si>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</si>
  <si>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</si>
  <si>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</si>
  <si>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</si>
  <si>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</si>
  <si>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</si>
  <si>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</si>
  <si>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</si>
  <si>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</si>
  <si>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</si>
  <si>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</si>
  <si>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</si>
  <si>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</si>
  <si>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</si>
  <si>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</si>
  <si>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</si>
  <si>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</si>
  <si>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</si>
  <si>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</si>
  <si>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</si>
  <si>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</si>
  <si>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</si>
  <si>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</si>
  <si>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</si>
  <si>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</si>
  <si>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</si>
  <si>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</si>
  <si>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</si>
  <si>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</si>
  <si>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</si>
  <si>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</si>
  <si>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</si>
  <si>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</si>
  <si>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</si>
  <si>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</si>
  <si>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</si>
  <si>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</si>
  <si>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</si>
  <si>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</si>
  <si>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</si>
  <si>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</si>
  <si>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</si>
  <si>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</si>
  <si>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</si>
  <si>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</si>
  <si>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</si>
  <si>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</si>
  <si>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</si>
  <si>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</si>
  <si>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</si>
  <si>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</si>
  <si>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</si>
  <si>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</si>
  <si>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</si>
  <si>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</si>
  <si>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</si>
  <si>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</si>
  <si>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</si>
  <si>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</si>
  <si>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</si>
  <si>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</si>
  <si>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</si>
  <si>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</si>
  <si>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</si>
  <si>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</si>
  <si>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</si>
  <si>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</si>
  <si>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</si>
  <si>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</si>
  <si>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</si>
  <si>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</si>
  <si>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</si>
  <si>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</si>
  <si>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</si>
  <si>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</si>
  <si>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</si>
  <si>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</si>
  <si>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</si>
  <si>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</si>
  <si>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</si>
  <si>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</si>
  <si>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</si>
  <si>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</si>
  <si>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</si>
  <si>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</si>
  <si>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</si>
  <si>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</si>
  <si>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</si>
  <si>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</si>
  <si>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</si>
  <si>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</si>
  <si>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</si>
  <si>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</si>
  <si>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</si>
  <si>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</si>
  <si>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</si>
  <si>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</si>
  <si>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</si>
  <si>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</si>
  <si>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</si>
  <si>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</si>
  <si>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</si>
  <si>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</si>
  <si>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</si>
  <si>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</si>
  <si>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</si>
  <si>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</si>
  <si>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</si>
  <si>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</si>
  <si>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</si>
  <si>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</si>
  <si>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</si>
  <si>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</si>
  <si>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</si>
  <si>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</si>
  <si>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</si>
  <si>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</si>
  <si>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</si>
  <si>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</si>
  <si>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</si>
  <si>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</si>
  <si>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</si>
  <si>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</si>
  <si>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</si>
  <si>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</si>
  <si>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</si>
  <si>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</si>
  <si>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</si>
  <si>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</si>
  <si>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</si>
  <si>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</si>
  <si>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</si>
  <si>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</si>
  <si>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</si>
  <si>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</si>
  <si>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</si>
  <si>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</si>
  <si>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</si>
  <si>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</si>
  <si>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</si>
  <si>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</si>
  <si>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</si>
  <si>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</si>
  <si>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</si>
  <si>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</si>
  <si>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</si>
  <si>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</si>
  <si>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</si>
  <si>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</si>
  <si>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</si>
  <si>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</si>
  <si>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</si>
  <si>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</si>
  <si>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</si>
  <si>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</si>
  <si>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</si>
  <si>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</si>
  <si>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</si>
  <si>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</si>
  <si>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</si>
  <si>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</si>
  <si>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</si>
  <si>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</si>
  <si>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</si>
  <si>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</si>
  <si>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</si>
  <si>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</si>
  <si>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</si>
  <si>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</si>
  <si>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</si>
  <si>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</si>
  <si>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</si>
  <si>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</si>
  <si>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</si>
  <si>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</si>
  <si>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</si>
  <si>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</si>
  <si>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</si>
  <si>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</si>
  <si>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</si>
  <si>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</si>
  <si>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</si>
  <si>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</si>
  <si>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</si>
  <si>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</si>
  <si>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</si>
  <si>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</si>
  <si>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</si>
  <si>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</si>
  <si>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</si>
  <si>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</si>
  <si>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</si>
  <si>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</si>
  <si>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</si>
  <si>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</si>
  <si>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</si>
  <si>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</si>
  <si>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</si>
  <si>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</si>
  <si>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</si>
  <si>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</si>
  <si>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</si>
  <si>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</si>
  <si>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</si>
  <si>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</si>
  <si>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</si>
  <si>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</si>
  <si>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</si>
  <si>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</si>
  <si>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</si>
  <si>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</si>
  <si>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</si>
  <si>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</si>
  <si>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</si>
  <si>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</si>
  <si>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</si>
  <si>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</si>
  <si>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</si>
  <si>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</si>
  <si>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</si>
  <si>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</si>
  <si>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</si>
  <si>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</si>
  <si>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</si>
  <si>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</si>
  <si>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</si>
  <si>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</si>
  <si>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</si>
  <si>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</si>
  <si>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</si>
  <si>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</si>
  <si>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</si>
  <si>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</si>
  <si>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</si>
  <si>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</si>
  <si>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</si>
  <si>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</si>
  <si>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</si>
  <si>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</si>
  <si>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</si>
  <si>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</si>
  <si>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</si>
  <si>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</si>
  <si>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</si>
  <si>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</si>
  <si>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</si>
  <si>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</si>
  <si>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</si>
  <si>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</si>
  <si>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</si>
  <si>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</si>
  <si>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</si>
  <si>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</si>
  <si>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</si>
  <si>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</si>
  <si>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</si>
  <si>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</si>
  <si>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</si>
  <si>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</si>
  <si>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</si>
  <si>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</si>
  <si>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</si>
  <si>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</si>
  <si>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</si>
  <si>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</si>
  <si>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</si>
  <si>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</si>
  <si>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</si>
  <si>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</si>
  <si>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</si>
  <si>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</si>
  <si>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</si>
  <si>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</si>
  <si>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</si>
  <si>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</si>
  <si>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</si>
  <si>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</si>
  <si>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</si>
  <si>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</si>
  <si>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</si>
  <si>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</si>
  <si>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</si>
  <si>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</si>
  <si>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</si>
  <si>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</si>
  <si>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</si>
  <si>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</si>
  <si>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</si>
  <si>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</si>
  <si>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</si>
  <si>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</si>
  <si>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</si>
  <si>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</si>
  <si>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</si>
  <si>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</si>
  <si>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</si>
  <si>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</si>
  <si>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</si>
  <si>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</si>
  <si>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</si>
  <si>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</si>
  <si>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</si>
  <si>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</si>
  <si>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</si>
  <si>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</si>
  <si>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</si>
  <si>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</si>
  <si>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</si>
  <si>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</si>
  <si>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</si>
  <si>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</si>
  <si>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</si>
  <si>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</si>
  <si>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</si>
  <si>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</si>
  <si>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</si>
  <si>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</si>
  <si>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</si>
  <si>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</si>
  <si>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</si>
  <si>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</si>
  <si>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</si>
  <si>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</si>
  <si>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</si>
  <si>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</si>
  <si>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</si>
  <si>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</si>
  <si>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</si>
  <si>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</si>
  <si>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</si>
  <si>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</si>
  <si>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</si>
  <si>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</si>
  <si>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</si>
  <si>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</si>
  <si>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</si>
  <si>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</si>
  <si>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</si>
  <si>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</si>
  <si>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</si>
  <si>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</si>
  <si>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</si>
  <si>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</si>
  <si>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</si>
  <si>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</si>
  <si>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</si>
  <si>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</si>
  <si>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</si>
  <si>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</si>
  <si>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</si>
  <si>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</si>
  <si>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</si>
  <si>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</si>
  <si>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</si>
  <si>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</si>
  <si>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</si>
  <si>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</si>
  <si>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</si>
  <si>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</si>
  <si>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</si>
  <si>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</si>
  <si>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</si>
  <si>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</si>
  <si>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</si>
  <si>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</si>
  <si>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</si>
  <si>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</si>
  <si>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</si>
  <si>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</si>
  <si>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</si>
  <si>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</si>
  <si>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</si>
  <si>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</si>
  <si>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</si>
  <si>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</si>
  <si>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</si>
  <si>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</si>
  <si>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</si>
  <si>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</si>
  <si>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</si>
  <si>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</si>
  <si>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</si>
  <si>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</si>
  <si>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</si>
  <si>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</si>
  <si>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</si>
  <si>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</si>
  <si>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</si>
  <si>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</si>
  <si>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</si>
  <si>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</si>
  <si>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</si>
  <si>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</si>
  <si>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</si>
  <si>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</si>
  <si>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</si>
  <si>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</si>
  <si>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</si>
  <si>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</si>
  <si>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</si>
  <si>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</si>
  <si>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</si>
  <si>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</si>
  <si>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</si>
  <si>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</si>
  <si>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</si>
  <si>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</si>
  <si>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</si>
  <si>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</si>
  <si>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</si>
  <si>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</si>
  <si>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</si>
  <si>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</si>
  <si>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</si>
  <si>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</si>
  <si>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</si>
  <si>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</si>
  <si>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</si>
  <si>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</si>
  <si>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</si>
  <si>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</si>
  <si>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</si>
  <si>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</si>
  <si>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</si>
  <si>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</si>
  <si>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</si>
  <si>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</si>
  <si>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</si>
  <si>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</si>
  <si>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</si>
  <si>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</si>
  <si>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</si>
  <si>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</si>
  <si>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</si>
  <si>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</si>
  <si>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</si>
  <si>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</si>
  <si>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</si>
  <si>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</si>
  <si>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</si>
  <si>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</si>
  <si>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</si>
  <si>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</si>
  <si>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</si>
  <si>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</si>
  <si>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</si>
  <si>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</si>
  <si>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</si>
  <si>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</si>
  <si>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</si>
  <si>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</si>
  <si>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</si>
  <si>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</si>
  <si>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</si>
  <si>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</si>
  <si>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</si>
  <si>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</si>
  <si>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</si>
  <si>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</si>
  <si>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</si>
  <si>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</si>
  <si>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</si>
  <si>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</si>
  <si>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</si>
  <si>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</si>
  <si>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</si>
  <si>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</si>
  <si>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</si>
  <si>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</si>
  <si>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</si>
  <si>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</si>
  <si>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</si>
  <si>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</si>
  <si>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</si>
  <si>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</si>
  <si>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</si>
  <si>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</si>
  <si>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</si>
  <si>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</si>
  <si>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</si>
  <si>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</si>
  <si>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</si>
  <si>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</si>
  <si>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</si>
  <si>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</si>
  <si>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</si>
  <si>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</si>
  <si>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</si>
  <si>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</si>
  <si>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</si>
  <si>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</si>
  <si>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</si>
  <si>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</si>
  <si>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</si>
  <si>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</si>
  <si>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</si>
  <si>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</si>
  <si>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</si>
  <si>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</si>
  <si>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</si>
  <si>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</si>
  <si>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</si>
  <si>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</si>
  <si>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</si>
  <si>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</si>
  <si>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</si>
  <si>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</si>
  <si>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</si>
  <si>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</si>
  <si>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</si>
  <si>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</si>
  <si>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</si>
  <si>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</si>
  <si>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</si>
  <si>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</si>
  <si>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</si>
  <si>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</si>
  <si>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</si>
  <si>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</si>
  <si>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</si>
  <si>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</si>
  <si>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</si>
  <si>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</si>
  <si>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</si>
  <si>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</si>
  <si>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</si>
  <si>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</si>
  <si>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</si>
  <si>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</si>
  <si>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</si>
  <si>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</si>
  <si>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</si>
  <si>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</si>
  <si>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</si>
  <si>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</si>
  <si>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</si>
  <si>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</si>
  <si>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</si>
  <si>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</si>
  <si>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</si>
  <si>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</si>
  <si>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</si>
  <si>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</si>
  <si>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</si>
  <si>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</si>
  <si>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</si>
  <si>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</si>
  <si>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</si>
  <si>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</si>
  <si>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</si>
  <si>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</si>
  <si>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</si>
  <si>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</si>
  <si>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</si>
  <si>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</si>
  <si>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</si>
  <si>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</si>
  <si>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</si>
  <si>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</si>
  <si>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</si>
  <si>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</si>
  <si>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</si>
  <si>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</si>
  <si>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</si>
  <si>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</si>
  <si>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</si>
  <si>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</si>
  <si>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</si>
  <si>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</si>
  <si>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</si>
  <si>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</si>
  <si>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</si>
  <si>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</si>
  <si>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</si>
  <si>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</si>
  <si>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</si>
  <si>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</si>
  <si>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</si>
  <si>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</si>
  <si>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</si>
  <si>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</si>
  <si>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</si>
  <si>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</si>
  <si>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</si>
  <si>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</si>
  <si>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</si>
  <si>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</si>
  <si>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</si>
  <si>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</si>
  <si>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</si>
  <si>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</si>
  <si>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</si>
  <si>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</si>
  <si>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</si>
  <si>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</si>
  <si>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</si>
  <si>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</si>
  <si>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</si>
  <si>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</si>
  <si>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</si>
  <si>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</si>
  <si>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</si>
  <si>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</si>
  <si>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</si>
  <si>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</si>
  <si>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</si>
  <si>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</si>
  <si>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</si>
  <si>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</si>
  <si>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</si>
  <si>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</si>
  <si>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</si>
  <si>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</si>
  <si>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</si>
  <si>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</si>
  <si>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</si>
  <si>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</si>
  <si>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</si>
  <si>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</si>
  <si>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</si>
  <si>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</si>
  <si>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</si>
  <si>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</si>
  <si>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</si>
  <si>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</si>
  <si>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</si>
  <si>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</si>
  <si>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</si>
  <si>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</si>
  <si>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</si>
  <si>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</si>
  <si>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</si>
  <si>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</si>
  <si>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</si>
  <si>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</si>
  <si>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</si>
  <si>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</si>
  <si>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</si>
  <si>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</si>
  <si>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</si>
  <si>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</si>
  <si>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</si>
  <si>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</si>
  <si>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</si>
  <si>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</si>
  <si>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</si>
  <si>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</si>
  <si>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</si>
  <si>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</si>
  <si>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</si>
  <si>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</si>
  <si>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</si>
  <si>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</si>
  <si>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</si>
  <si>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</si>
  <si>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</si>
  <si>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</si>
  <si>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</si>
  <si>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</si>
  <si>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</si>
  <si>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</si>
  <si>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</si>
  <si>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</si>
  <si>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</si>
  <si>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</si>
  <si>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</si>
  <si>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</si>
  <si>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</si>
  <si>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</si>
  <si>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</si>
  <si>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</si>
  <si>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</si>
  <si>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</si>
  <si>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</si>
  <si>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</si>
  <si>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</si>
  <si>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</si>
  <si>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</si>
  <si>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</si>
  <si>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</si>
  <si>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</si>
  <si>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</si>
  <si>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</si>
  <si>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</si>
  <si>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</si>
  <si>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</si>
  <si>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</si>
  <si>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</si>
  <si>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</si>
  <si>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</si>
  <si>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</si>
  <si>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</si>
  <si>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</si>
  <si>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</si>
  <si>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</si>
  <si>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</si>
  <si>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</si>
  <si>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</si>
  <si>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</si>
  <si>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</si>
  <si>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</si>
  <si>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</si>
  <si>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</si>
  <si>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</si>
  <si>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</si>
  <si>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</si>
  <si>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</si>
  <si>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</si>
  <si>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</si>
  <si>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</si>
  <si>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</si>
  <si>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</si>
  <si>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</si>
  <si>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</si>
  <si>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</si>
  <si>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</si>
  <si>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</si>
  <si>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</si>
  <si>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</si>
  <si>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</si>
  <si>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</si>
  <si>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</si>
  <si>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</si>
  <si>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</si>
  <si>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</si>
  <si>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</si>
  <si>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</si>
  <si>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</si>
  <si>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</si>
  <si>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</si>
  <si>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</si>
  <si>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</si>
  <si>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</si>
  <si>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</si>
  <si>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</si>
  <si>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</si>
  <si>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</si>
  <si>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</si>
  <si>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</si>
  <si>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</si>
  <si>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</si>
  <si>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</si>
  <si>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</si>
  <si>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</si>
  <si>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</si>
  <si>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</si>
  <si>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</si>
  <si>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</si>
  <si>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</si>
  <si>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</si>
  <si>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</si>
  <si>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</si>
  <si>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</si>
  <si>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</si>
  <si>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</si>
  <si>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</si>
  <si>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</si>
  <si>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</si>
  <si>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</si>
  <si>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</si>
  <si>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</si>
  <si>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</si>
  <si>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</si>
  <si>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</si>
  <si>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</si>
  <si>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</si>
  <si>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</si>
  <si>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</si>
  <si>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</si>
  <si>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</si>
  <si>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</si>
  <si>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</si>
  <si>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</si>
  <si>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</si>
  <si>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</si>
  <si>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</si>
  <si>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</si>
  <si>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</si>
  <si>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</si>
  <si>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</si>
  <si>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</si>
  <si>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</si>
  <si>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</si>
  <si>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</si>
  <si>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</si>
  <si>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</si>
  <si>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</si>
  <si>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</si>
  <si>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</si>
  <si>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</si>
  <si>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</si>
  <si>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</si>
  <si>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</si>
  <si>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</si>
  <si>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</si>
  <si>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</si>
  <si>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</si>
  <si>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</si>
  <si>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</si>
  <si>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</si>
  <si>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</si>
  <si>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</si>
  <si>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</si>
  <si>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</si>
  <si>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</si>
  <si>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</si>
  <si>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</si>
  <si>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</si>
  <si>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</si>
  <si>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</si>
  <si>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</si>
  <si>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</si>
  <si>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</si>
  <si>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</si>
  <si>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</si>
  <si>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</si>
  <si>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</si>
  <si>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</si>
  <si>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</si>
  <si>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</si>
  <si>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</si>
  <si>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</si>
  <si>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</si>
  <si>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</si>
  <si>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</si>
  <si>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</si>
  <si>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</si>
  <si>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</si>
  <si>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</si>
  <si>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</si>
  <si>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</si>
  <si>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</si>
  <si>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</si>
  <si>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</si>
  <si>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</si>
  <si>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</si>
  <si>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</si>
  <si>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</si>
  <si>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</si>
  <si>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</si>
  <si>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</si>
  <si>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</si>
  <si>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</si>
  <si>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</si>
  <si>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</si>
  <si>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</si>
  <si>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</si>
  <si>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</si>
  <si>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</si>
  <si>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</si>
  <si>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</si>
  <si>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</si>
  <si>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</si>
  <si>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</si>
  <si>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</si>
  <si>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</si>
  <si>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</si>
  <si>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</si>
  <si>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</si>
  <si>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</si>
  <si>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</si>
  <si>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</si>
  <si>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</si>
  <si>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</si>
  <si>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</si>
  <si>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</si>
  <si>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</si>
  <si>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</si>
  <si>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</si>
  <si>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</si>
  <si>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</si>
  <si>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</si>
  <si>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</si>
  <si>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</si>
  <si>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</si>
  <si>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</si>
  <si>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</si>
  <si>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</si>
  <si>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</si>
  <si>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</si>
  <si>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</si>
  <si>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</si>
  <si>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</si>
  <si>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</si>
  <si>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</si>
  <si>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</si>
  <si>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</si>
  <si>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</si>
  <si>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</si>
  <si>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</si>
  <si>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</si>
  <si>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</si>
  <si>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</si>
  <si>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</si>
  <si>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</si>
  <si>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</si>
  <si>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</si>
  <si>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</si>
  <si>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</si>
  <si>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</si>
  <si>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</si>
  <si>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</si>
  <si>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</si>
  <si>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</si>
  <si>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</si>
  <si>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</si>
  <si>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</si>
  <si>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</si>
  <si>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</si>
  <si>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</si>
  <si>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</si>
  <si>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</si>
  <si>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</si>
  <si>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</si>
  <si>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</si>
  <si>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</si>
  <si>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</si>
  <si>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</si>
  <si>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</si>
  <si>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</si>
  <si>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</si>
  <si>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</si>
  <si>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</si>
  <si>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</si>
  <si>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</si>
  <si>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</si>
  <si>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</si>
  <si>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</si>
  <si>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</si>
  <si>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</si>
  <si>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</si>
  <si>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</si>
  <si>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</si>
  <si>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</si>
  <si>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</si>
  <si>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</si>
  <si>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</si>
  <si>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</si>
  <si>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</si>
  <si>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</si>
  <si>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</si>
  <si>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</si>
  <si>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</si>
  <si>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</si>
  <si>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</si>
  <si>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</si>
  <si>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</si>
  <si>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</si>
  <si>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</si>
  <si>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</si>
  <si>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</si>
  <si>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</si>
  <si>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</si>
  <si>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</si>
  <si>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</si>
  <si>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</si>
  <si>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</si>
  <si>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</si>
  <si>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</si>
  <si>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</si>
  <si>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</si>
  <si>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</si>
  <si>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</si>
  <si>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</si>
  <si>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</si>
  <si>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</si>
  <si>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</si>
  <si>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</si>
  <si>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</si>
  <si>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</si>
  <si>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</si>
  <si>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</si>
  <si>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</si>
  <si>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</si>
  <si>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</si>
  <si>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</si>
  <si>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</si>
  <si>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</si>
  <si>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</si>
  <si>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</si>
  <si>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</si>
  <si>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</si>
  <si>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</si>
  <si>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</si>
  <si>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</si>
  <si>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</si>
  <si>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</si>
  <si>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</si>
  <si>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</si>
  <si>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</si>
  <si>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</si>
  <si>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</si>
  <si>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</si>
  <si>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</si>
  <si>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</si>
  <si>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</si>
  <si>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</si>
  <si>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</si>
  <si>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</si>
  <si>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</si>
  <si>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</si>
  <si>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</si>
  <si>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</si>
  <si>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</si>
  <si>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</si>
  <si>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</si>
  <si>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</si>
  <si>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</si>
  <si>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</si>
  <si>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</si>
  <si>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</si>
  <si>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</si>
  <si>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</si>
  <si>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</si>
  <si>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</si>
  <si>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</si>
  <si>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</si>
  <si>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</si>
  <si>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</si>
  <si>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</si>
  <si>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</si>
  <si>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</si>
  <si>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</si>
  <si>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</si>
  <si>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</si>
  <si>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</si>
  <si>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</si>
  <si>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</si>
  <si>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</si>
  <si>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</si>
  <si>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</si>
  <si>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</si>
  <si>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</si>
  <si>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</si>
  <si>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</si>
  <si>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</si>
  <si>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</si>
  <si>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</si>
  <si>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</si>
  <si>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</si>
  <si>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</si>
  <si>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</si>
  <si>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</si>
  <si>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</si>
  <si>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</si>
  <si>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</si>
  <si>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</si>
  <si>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</si>
  <si>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</si>
  <si>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</si>
  <si>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</si>
  <si>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</si>
  <si>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</si>
  <si>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</si>
  <si>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</si>
  <si>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</si>
  <si>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</si>
  <si>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</si>
  <si>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</si>
  <si>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</si>
  <si>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</si>
  <si>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</si>
  <si>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</si>
  <si>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</si>
  <si>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</si>
  <si>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</si>
  <si>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</si>
  <si>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</si>
  <si>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</si>
  <si>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</si>
  <si>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</si>
  <si>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</si>
  <si>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</si>
  <si>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</si>
  <si>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</si>
  <si>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</si>
  <si>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</si>
  <si>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</si>
  <si>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</si>
  <si>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</si>
  <si>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</si>
  <si>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</si>
  <si>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</si>
  <si>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</si>
  <si>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</si>
  <si>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</si>
  <si>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</si>
  <si>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</si>
  <si>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</si>
  <si>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</si>
  <si>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</si>
  <si>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</si>
  <si>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</si>
  <si>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</si>
  <si>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</si>
  <si>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</si>
  <si>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</si>
  <si>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</si>
  <si>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</si>
  <si>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</si>
  <si>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</si>
  <si>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</si>
  <si>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</si>
  <si>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</si>
  <si>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</si>
  <si>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</si>
  <si>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</si>
  <si>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</si>
  <si>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</si>
  <si>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</si>
  <si>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</si>
  <si>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</si>
  <si>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</si>
  <si>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</si>
  <si>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</si>
  <si>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</si>
  <si>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</si>
  <si>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</si>
  <si>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</si>
  <si>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</si>
  <si>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</si>
  <si>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</si>
  <si>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</si>
  <si>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</si>
  <si>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</si>
  <si>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</si>
  <si>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</si>
  <si>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</si>
  <si>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</si>
  <si>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</si>
  <si>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</si>
  <si>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</si>
  <si>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</si>
  <si>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</si>
  <si>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</si>
  <si>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</si>
  <si>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</si>
  <si>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</si>
  <si>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</si>
  <si>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</si>
  <si>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</si>
  <si>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</si>
  <si>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</si>
  <si>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</si>
  <si>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</si>
  <si>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</si>
  <si>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</si>
  <si>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</si>
  <si>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</si>
  <si>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</si>
  <si>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</si>
  <si>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</si>
  <si>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</si>
  <si>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</si>
  <si>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</si>
  <si>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</si>
  <si>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</si>
  <si>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</si>
  <si>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</si>
  <si>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</si>
  <si>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</si>
  <si>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</si>
  <si>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</si>
  <si>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</si>
  <si>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</si>
  <si>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</si>
  <si>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</si>
  <si>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</si>
  <si>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</si>
  <si>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</si>
  <si>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</si>
  <si>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</si>
  <si>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</si>
  <si>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</si>
  <si>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</si>
  <si>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</si>
  <si>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</si>
  <si>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</si>
  <si>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</si>
  <si>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</si>
  <si>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</si>
  <si>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</si>
  <si>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</si>
  <si>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</si>
  <si>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</si>
  <si>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</si>
  <si>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</si>
  <si>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</si>
  <si>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</si>
  <si>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</si>
  <si>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</si>
  <si>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</si>
  <si>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</si>
  <si>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</si>
  <si>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</si>
  <si>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</si>
  <si>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</si>
  <si>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</si>
  <si>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</si>
  <si>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</si>
  <si>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</si>
  <si>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</si>
  <si>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</si>
  <si>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</si>
  <si>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</si>
  <si>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</si>
  <si>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</si>
  <si>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</si>
  <si>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</si>
  <si>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</si>
  <si>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</si>
  <si>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</si>
  <si>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</si>
  <si>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</si>
  <si>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</si>
  <si>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</si>
  <si>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</si>
  <si>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</si>
  <si>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</si>
  <si>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</si>
  <si>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</si>
  <si>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</si>
  <si>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</si>
  <si>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</si>
  <si>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</si>
  <si>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</si>
  <si>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</si>
  <si>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</si>
  <si>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</si>
  <si>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</si>
  <si>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</si>
  <si>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</si>
  <si>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</si>
  <si>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</si>
  <si>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</si>
  <si>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</si>
  <si>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</si>
  <si>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</si>
  <si>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</si>
  <si>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</si>
  <si>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</si>
  <si>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</si>
  <si>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</si>
  <si>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</si>
  <si>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</si>
  <si>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</si>
  <si>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</si>
  <si>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</si>
  <si>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</si>
  <si>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</si>
  <si>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</si>
  <si>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</si>
  <si>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</si>
  <si>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</si>
  <si>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</si>
  <si>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</si>
  <si>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</si>
  <si>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</si>
  <si>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</si>
  <si>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</si>
  <si>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</si>
  <si>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</si>
  <si>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</si>
  <si>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</si>
  <si>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</si>
  <si>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</si>
  <si>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</si>
  <si>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</si>
  <si>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</si>
  <si>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</si>
  <si>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</si>
  <si>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</si>
  <si>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</si>
  <si>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</si>
  <si>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</si>
  <si>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</si>
  <si>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</si>
  <si>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</si>
  <si>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</si>
  <si>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</si>
  <si>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</si>
  <si>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</si>
  <si>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</si>
  <si>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</si>
  <si>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</si>
  <si>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</si>
  <si>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</si>
  <si>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</si>
  <si>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</si>
  <si>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</si>
  <si>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</si>
  <si>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</si>
  <si>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</si>
  <si>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</si>
  <si>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</si>
  <si>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</si>
  <si>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</si>
  <si>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</si>
  <si>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</si>
  <si>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</si>
  <si>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</si>
  <si>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</si>
  <si>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</si>
  <si>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</si>
  <si>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</si>
  <si>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</si>
  <si>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</si>
  <si>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</si>
  <si>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</si>
  <si>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</si>
  <si>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</si>
  <si>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</si>
  <si>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</si>
  <si>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</si>
  <si>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</si>
  <si>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</si>
  <si>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</si>
  <si>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</si>
  <si>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</si>
  <si>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</si>
  <si>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</si>
  <si>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</si>
  <si>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</si>
  <si>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</si>
  <si>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</si>
  <si>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</si>
  <si>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</si>
  <si>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</si>
  <si>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</si>
  <si>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</si>
  <si>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</si>
  <si>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</si>
  <si>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</si>
  <si>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</si>
  <si>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</si>
  <si>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</si>
  <si>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</si>
  <si>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</si>
  <si>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</si>
  <si>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</si>
  <si>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</si>
  <si>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</si>
  <si>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</si>
  <si>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</si>
  <si>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</si>
  <si>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</si>
  <si>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</si>
  <si>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</si>
  <si>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</si>
  <si>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</si>
  <si>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</si>
  <si>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</si>
  <si>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</si>
  <si>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</si>
  <si>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</si>
  <si>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</si>
  <si>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</si>
  <si>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</si>
  <si>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</si>
  <si>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</si>
  <si>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</si>
  <si>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</si>
  <si>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</si>
  <si>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</si>
  <si>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</si>
  <si>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</si>
  <si>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</si>
  <si>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</si>
  <si>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</si>
  <si>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</si>
  <si>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</si>
  <si>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</si>
  <si>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</si>
  <si>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</si>
  <si>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</si>
  <si>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</si>
  <si>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</si>
  <si>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</si>
  <si>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</si>
  <si>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</si>
  <si>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</si>
  <si>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</si>
  <si>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</si>
  <si>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</si>
  <si>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</si>
  <si>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</si>
  <si>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</si>
  <si>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</si>
  <si>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</si>
  <si>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</si>
  <si>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</si>
  <si>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</si>
  <si>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</si>
  <si>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</si>
  <si>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</si>
  <si>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</si>
  <si>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</si>
  <si>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</si>
  <si>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</si>
  <si>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</si>
  <si>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</si>
  <si>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</si>
  <si>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</si>
  <si>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</si>
  <si>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</si>
  <si>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</si>
  <si>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</si>
  <si>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</si>
  <si>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</si>
  <si>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</si>
  <si>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</si>
  <si>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</si>
  <si>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</si>
  <si>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</si>
  <si>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</si>
  <si>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</si>
  <si>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</si>
  <si>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</si>
  <si>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</si>
  <si>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</si>
  <si>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</si>
  <si>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</si>
  <si>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</si>
  <si>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</si>
  <si>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</si>
  <si>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</si>
  <si>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</si>
  <si>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</si>
  <si>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</si>
  <si>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</si>
  <si>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</si>
  <si>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</si>
  <si>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</si>
  <si>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</si>
  <si>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</si>
  <si>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</si>
  <si>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</si>
  <si>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</si>
  <si>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</si>
  <si>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</si>
  <si>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</si>
  <si>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</si>
  <si>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</si>
  <si>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</si>
  <si>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</si>
  <si>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</si>
  <si>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</si>
  <si>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</si>
  <si>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</si>
  <si>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</si>
  <si>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</si>
  <si>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</si>
  <si>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</si>
  <si>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</si>
  <si>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</si>
  <si>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</si>
  <si>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</si>
  <si>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</si>
  <si>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</si>
  <si>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</si>
  <si>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</si>
  <si>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</si>
  <si>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</si>
  <si>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</si>
  <si>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</si>
  <si>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</si>
  <si>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</si>
  <si>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</si>
  <si>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</si>
  <si>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</si>
  <si>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</si>
  <si>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</si>
  <si>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</si>
  <si>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</si>
  <si>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</si>
  <si>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</si>
  <si>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</si>
  <si>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</si>
  <si>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</si>
  <si>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</si>
  <si>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</si>
  <si>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</si>
  <si>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</si>
  <si>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</si>
  <si>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</si>
  <si>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</si>
  <si>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</si>
  <si>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</si>
  <si>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</si>
  <si>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</si>
  <si>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</si>
  <si>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</si>
  <si>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</si>
  <si>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</si>
  <si>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</si>
  <si>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</si>
  <si>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</si>
  <si>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</si>
  <si>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</si>
  <si>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</si>
  <si>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</si>
  <si>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</si>
  <si>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</si>
  <si>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</si>
  <si>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</si>
  <si>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</si>
  <si>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</si>
  <si>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</si>
  <si>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</si>
  <si>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</si>
  <si>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</si>
  <si>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</si>
  <si>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</si>
  <si>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</si>
  <si>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</si>
  <si>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</si>
  <si>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</si>
  <si>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</si>
  <si>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</si>
  <si>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</si>
  <si>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</si>
  <si>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</si>
  <si>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</si>
  <si>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</si>
  <si>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</si>
  <si>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</si>
  <si>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</si>
  <si>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</si>
  <si>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</si>
  <si>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</si>
  <si>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</si>
  <si>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</si>
  <si>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</si>
  <si>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</si>
  <si>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</si>
  <si>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</si>
  <si>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</si>
  <si>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</si>
  <si>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</si>
  <si>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</si>
  <si>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</si>
  <si>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</si>
  <si>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</si>
  <si>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</si>
  <si>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</si>
  <si>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</si>
  <si>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</si>
  <si>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</si>
  <si>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</si>
  <si>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</si>
  <si>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</si>
  <si>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</si>
  <si>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</si>
  <si>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</si>
  <si>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</si>
  <si>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</si>
  <si>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</si>
  <si>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</si>
  <si>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</si>
  <si>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</si>
  <si>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</si>
  <si>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</si>
  <si>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</si>
  <si>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</si>
  <si>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</si>
  <si>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</si>
  <si>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</si>
  <si>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</si>
  <si>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</si>
  <si>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</si>
  <si>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</si>
  <si>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</si>
  <si>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</si>
  <si>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</si>
  <si>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</si>
  <si>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</si>
  <si>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</si>
  <si>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</si>
  <si>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</si>
  <si>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</si>
  <si>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</si>
  <si>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</si>
  <si>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</si>
  <si>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</si>
  <si>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</si>
  <si>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</si>
  <si>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</si>
  <si>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</si>
  <si>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</si>
  <si>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</si>
  <si>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</si>
  <si>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</si>
  <si>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</si>
  <si>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</si>
  <si>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</si>
  <si>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</si>
  <si>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</si>
  <si>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</si>
  <si>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</si>
  <si>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</si>
  <si>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</si>
  <si>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</si>
  <si>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</si>
  <si>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</si>
  <si>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</si>
  <si>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</si>
  <si>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</si>
  <si>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</si>
  <si>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</si>
  <si>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</si>
  <si>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</si>
  <si>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</si>
  <si>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</si>
  <si>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</si>
  <si>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</si>
  <si>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</si>
  <si>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</si>
  <si>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</si>
  <si>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</si>
  <si>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</si>
  <si>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</si>
  <si>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</si>
  <si>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</si>
  <si>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</si>
  <si>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</si>
  <si>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</si>
  <si>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</si>
  <si>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</si>
  <si>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</si>
  <si>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</si>
  <si>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</si>
  <si>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</si>
  <si>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</si>
  <si>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</si>
  <si>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</si>
  <si>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</si>
  <si>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</si>
  <si>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</si>
  <si>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</si>
  <si>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</si>
  <si>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</si>
  <si>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</si>
  <si>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</si>
  <si>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</si>
  <si>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</si>
  <si>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</si>
  <si>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</si>
  <si>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</si>
  <si>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</si>
  <si>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</si>
  <si>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</si>
  <si>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</si>
  <si>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</si>
  <si>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</si>
  <si>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</si>
  <si>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</si>
  <si>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</si>
  <si>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</si>
  <si>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</si>
  <si>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</si>
  <si>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</si>
  <si>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</si>
  <si>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</si>
  <si>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</si>
  <si>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</si>
  <si>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</si>
  <si>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</si>
  <si>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</si>
  <si>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</si>
  <si>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</si>
  <si>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</si>
  <si>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</si>
  <si>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</si>
  <si>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</si>
  <si>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</si>
  <si>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</si>
  <si>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</si>
  <si>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</si>
  <si>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</si>
  <si>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</si>
  <si>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</si>
  <si>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</si>
  <si>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</si>
  <si>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</si>
  <si>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</si>
  <si>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</si>
  <si>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</si>
  <si>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</si>
  <si>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</si>
  <si>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</si>
  <si>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</si>
  <si>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</si>
  <si>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</si>
  <si>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</si>
  <si>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</si>
  <si>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</si>
  <si>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</si>
  <si>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</si>
  <si>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</si>
  <si>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</si>
  <si>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</si>
  <si>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</si>
  <si>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</si>
  <si>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</si>
  <si>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</si>
  <si>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</si>
  <si>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</si>
  <si>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</si>
  <si>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</si>
  <si>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</si>
  <si>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</si>
  <si>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</si>
  <si>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</si>
  <si>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</si>
  <si>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</si>
  <si>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</si>
  <si>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</si>
  <si>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</si>
  <si>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</si>
  <si>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</si>
  <si>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</si>
  <si>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</si>
  <si>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</si>
  <si>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</si>
  <si>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</si>
  <si>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</si>
  <si>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</si>
  <si>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</si>
  <si>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</si>
  <si>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</si>
  <si>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</si>
  <si>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</si>
  <si>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</si>
  <si>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</si>
  <si>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</si>
  <si>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</si>
  <si>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</si>
  <si>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</si>
  <si>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</si>
  <si>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</si>
  <si>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</si>
  <si>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</si>
  <si>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</si>
  <si>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</si>
  <si>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</si>
  <si>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</si>
  <si>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</si>
  <si>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</si>
  <si>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</si>
  <si>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</si>
  <si>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</si>
  <si>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</si>
  <si>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</si>
  <si>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</si>
  <si>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</si>
  <si>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</si>
  <si>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</si>
  <si>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</si>
  <si>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</si>
  <si>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</si>
  <si>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</si>
  <si>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</si>
  <si>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</si>
  <si>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</si>
  <si>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</si>
  <si>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</si>
  <si>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</si>
  <si>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</si>
  <si>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</si>
  <si>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</si>
  <si>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</si>
  <si>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</si>
  <si>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</si>
  <si>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</si>
  <si>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</si>
  <si>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</si>
  <si>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</si>
  <si>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</si>
  <si>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</si>
  <si>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</si>
  <si>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</si>
  <si>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</si>
  <si>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</si>
  <si>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</si>
  <si>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</si>
  <si>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</si>
  <si>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</si>
  <si>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</si>
  <si>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</si>
  <si>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</si>
  <si>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</si>
  <si>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</si>
  <si>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</si>
  <si>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</si>
  <si>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</si>
  <si>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</si>
  <si>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</si>
  <si>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</si>
  <si>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</si>
  <si>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</si>
  <si>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</si>
  <si>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</si>
  <si>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</si>
  <si>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</si>
  <si>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</si>
  <si>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</si>
  <si>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</si>
  <si>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</si>
  <si>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</si>
  <si>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</si>
  <si>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</si>
  <si>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</si>
  <si>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</si>
  <si>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</si>
  <si>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</si>
  <si>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</si>
  <si>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</si>
  <si>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</si>
  <si>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</si>
  <si>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</si>
  <si>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</si>
  <si>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</si>
  <si>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</si>
  <si>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</si>
  <si>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</si>
  <si>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</si>
  <si>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</si>
  <si>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</si>
  <si>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</si>
  <si>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</si>
  <si>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</si>
  <si>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</si>
  <si>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</si>
  <si>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</si>
  <si>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</si>
  <si>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</si>
  <si>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</si>
  <si>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</si>
  <si>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</si>
  <si>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</si>
  <si>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</si>
  <si>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</si>
  <si>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</si>
  <si>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</si>
  <si>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</si>
  <si>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</si>
  <si>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</si>
  <si>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</si>
  <si>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</si>
  <si>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</si>
  <si>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</si>
  <si>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</si>
  <si>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</si>
  <si>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</si>
  <si>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</si>
  <si>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</si>
  <si>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</si>
  <si>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</si>
  <si>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</si>
  <si>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</si>
  <si>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</si>
  <si>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</si>
  <si>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</si>
  <si>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</si>
  <si>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</si>
  <si>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</si>
  <si>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</si>
  <si>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</si>
  <si>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</si>
  <si>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</si>
  <si>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</si>
  <si>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</si>
  <si>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</si>
  <si>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</si>
  <si>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</si>
  <si>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</si>
  <si>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</si>
  <si>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</si>
  <si>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</si>
  <si>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</si>
  <si>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</si>
  <si>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</si>
  <si>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</si>
  <si>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</si>
  <si>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</si>
  <si>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</si>
  <si>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</si>
  <si>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</si>
  <si>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</si>
  <si>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</si>
  <si>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</si>
  <si>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</si>
  <si>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</si>
  <si>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</si>
  <si>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</si>
  <si>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</si>
  <si>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</si>
  <si>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</si>
  <si>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</si>
  <si>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</si>
  <si>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</si>
  <si>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</si>
  <si>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</si>
  <si>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</si>
  <si>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</si>
  <si>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</si>
  <si>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</si>
  <si>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</si>
  <si>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</si>
  <si>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</si>
  <si>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</si>
  <si>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</si>
  <si>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</si>
  <si>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</si>
  <si>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</si>
  <si>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</si>
  <si>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</si>
  <si>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</si>
  <si>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</si>
  <si>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</si>
  <si>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</si>
  <si>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</si>
  <si>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</si>
  <si>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</si>
  <si>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</si>
  <si>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</si>
  <si>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</si>
  <si>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</si>
  <si>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</si>
  <si>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</si>
  <si>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</si>
  <si>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</si>
  <si>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</si>
  <si>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</si>
  <si>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</si>
  <si>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</si>
  <si>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</si>
  <si>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</si>
  <si>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</si>
  <si>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</si>
  <si>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</si>
  <si>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</si>
  <si>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</si>
  <si>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</si>
  <si>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</si>
  <si>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</si>
  <si>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</si>
  <si>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</si>
  <si>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</si>
  <si>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</si>
  <si>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</si>
  <si>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</si>
  <si>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</si>
  <si>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</si>
  <si>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</si>
  <si>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</si>
  <si>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</si>
  <si>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</si>
  <si>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</si>
  <si>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</si>
  <si>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</si>
  <si>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</si>
  <si>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</si>
  <si>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</si>
  <si>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</si>
  <si>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</si>
  <si>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</si>
  <si>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</si>
  <si>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</si>
  <si>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</si>
  <si>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</si>
  <si>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</si>
  <si>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</si>
  <si>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</si>
  <si>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</si>
  <si>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</si>
  <si>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</si>
  <si>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</si>
  <si>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</si>
  <si>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</si>
  <si>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</si>
  <si>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</si>
  <si>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</si>
  <si>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</si>
  <si>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</si>
  <si>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</si>
  <si>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</si>
  <si>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</si>
  <si>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</si>
  <si>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</si>
  <si>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</si>
  <si>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</si>
  <si>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</si>
  <si>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</si>
  <si>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</si>
  <si>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</si>
  <si>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</si>
  <si>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</si>
  <si>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</si>
  <si>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</si>
  <si>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</si>
  <si>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</si>
  <si>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</si>
  <si>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</si>
  <si>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</si>
  <si>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</si>
  <si>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</si>
  <si>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</si>
  <si>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</si>
  <si>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</si>
  <si>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</si>
  <si>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</si>
  <si>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</si>
  <si>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</si>
  <si>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</si>
  <si>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</si>
  <si>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</si>
  <si>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</si>
  <si>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</si>
  <si>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</si>
  <si>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</si>
  <si>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</si>
  <si>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</si>
  <si>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</si>
  <si>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</si>
  <si>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</si>
  <si>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</si>
  <si>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</si>
  <si>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</si>
  <si>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</si>
  <si>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</si>
  <si>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</si>
  <si>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</si>
  <si>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</si>
  <si>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</si>
  <si>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</si>
  <si>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</si>
  <si>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</si>
  <si>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</si>
  <si>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</si>
  <si>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</si>
  <si>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</si>
  <si>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</si>
  <si>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</si>
  <si>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</si>
  <si>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</si>
  <si>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</si>
  <si>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</si>
  <si>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</si>
  <si>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</si>
  <si>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</si>
  <si>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</si>
  <si>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</si>
  <si>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</si>
  <si>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</si>
  <si>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</si>
  <si>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</si>
  <si>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</si>
  <si>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</si>
  <si>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</si>
  <si>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</si>
  <si>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</si>
  <si>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</si>
  <si>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</si>
  <si>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</si>
  <si>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</si>
  <si>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</si>
  <si>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</si>
  <si>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</si>
  <si>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</si>
  <si>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</si>
  <si>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</si>
  <si>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</si>
  <si>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</si>
  <si>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</si>
  <si>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</si>
  <si>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</si>
  <si>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</si>
  <si>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</si>
  <si>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</si>
  <si>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</si>
  <si>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</si>
  <si>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</si>
  <si>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</si>
  <si>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</si>
  <si>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</si>
  <si>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</si>
  <si>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</si>
  <si>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</si>
  <si>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</si>
  <si>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</si>
  <si>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</si>
  <si>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</si>
  <si>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</si>
  <si>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</si>
  <si>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</si>
  <si>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</si>
  <si>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</si>
  <si>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</si>
  <si>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</si>
  <si>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</si>
  <si>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</si>
  <si>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</si>
  <si>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</si>
  <si>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</si>
  <si>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</si>
  <si>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</si>
  <si>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</si>
  <si>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</si>
  <si>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</si>
  <si>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</si>
  <si>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</si>
  <si>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</si>
  <si>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</si>
  <si>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</si>
  <si>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</si>
  <si>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</si>
  <si>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</si>
  <si>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</si>
  <si>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</si>
  <si>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</si>
  <si>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</si>
  <si>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</si>
  <si>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</si>
  <si>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</si>
  <si>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</si>
  <si>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</si>
  <si>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</si>
  <si>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</si>
  <si>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</si>
  <si>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</si>
  <si>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</si>
  <si>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</si>
  <si>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</si>
  <si>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</si>
  <si>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</si>
  <si>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</si>
  <si>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</si>
  <si>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</si>
  <si>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</si>
  <si>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</si>
  <si>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</si>
  <si>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</si>
  <si>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</si>
  <si>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</si>
  <si>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</si>
  <si>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</si>
  <si>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</si>
  <si>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</si>
  <si>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</si>
  <si>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</si>
  <si>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</si>
  <si>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</si>
  <si>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</si>
  <si>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</si>
  <si>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</si>
  <si>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</si>
  <si>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</si>
  <si>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</si>
  <si>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</si>
  <si>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</si>
  <si>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</si>
  <si>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</si>
  <si>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</si>
  <si>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</si>
  <si>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</si>
  <si>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</si>
  <si>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</si>
  <si>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</si>
  <si>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</si>
  <si>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</si>
  <si>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</si>
  <si>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</si>
  <si>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</si>
  <si>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</si>
  <si>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</si>
  <si>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</si>
  <si>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</si>
  <si>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</si>
  <si>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</si>
  <si>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</si>
  <si>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</si>
  <si>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</si>
  <si>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</si>
  <si>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</si>
  <si>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</si>
  <si>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</si>
  <si>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</si>
  <si>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</si>
  <si>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</si>
  <si>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</si>
  <si>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</si>
  <si>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</si>
  <si>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</si>
  <si>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</si>
  <si>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</si>
  <si>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</si>
  <si>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</si>
  <si>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</si>
  <si>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</si>
  <si>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</si>
  <si>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</si>
  <si>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</si>
  <si>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</si>
  <si>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</si>
  <si>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</si>
  <si>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</si>
  <si>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</si>
  <si>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</si>
  <si>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</si>
  <si>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</si>
  <si>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</si>
  <si>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</si>
  <si>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</si>
  <si>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</si>
  <si>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</si>
  <si>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</si>
  <si>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</si>
  <si>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</si>
  <si>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</si>
  <si>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</si>
  <si>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</si>
  <si>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</si>
  <si>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</si>
  <si>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</si>
  <si>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</si>
  <si>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</si>
  <si>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</si>
  <si>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</si>
  <si>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</si>
  <si>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</si>
  <si>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</si>
  <si>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</si>
  <si>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</si>
  <si>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</si>
  <si>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</si>
  <si>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</si>
  <si>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</si>
  <si>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</si>
  <si>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</si>
  <si>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</si>
  <si>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</si>
  <si>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</si>
  <si>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</si>
  <si>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</si>
  <si>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</si>
  <si>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</si>
  <si>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</si>
  <si>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</si>
  <si>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</si>
  <si>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</si>
  <si>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</si>
  <si>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</si>
  <si>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</si>
  <si>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</si>
  <si>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</si>
  <si>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</si>
  <si>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</si>
  <si>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</si>
  <si>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</si>
  <si>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</si>
  <si>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</si>
  <si>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</si>
  <si>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</si>
  <si>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</si>
  <si>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</si>
  <si>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</si>
  <si>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</si>
  <si>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</si>
  <si>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</si>
  <si>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</si>
  <si>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</si>
  <si>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</si>
  <si>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</si>
  <si>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</si>
  <si>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</si>
  <si>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</si>
  <si>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</si>
  <si>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</si>
  <si>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</si>
  <si>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</si>
  <si>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</si>
  <si>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</si>
  <si>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</si>
  <si>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</si>
  <si>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</si>
  <si>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</si>
  <si>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</si>
  <si>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</si>
  <si>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</si>
  <si>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</si>
  <si>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</si>
  <si>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</si>
  <si>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</si>
  <si>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</si>
  <si>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</si>
  <si>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</si>
  <si>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</si>
  <si>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</si>
  <si>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</si>
  <si>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</si>
  <si>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</si>
  <si>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</si>
  <si>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</si>
  <si>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</si>
  <si>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</si>
  <si>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</si>
  <si>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</si>
  <si>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</si>
  <si>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</si>
  <si>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</si>
  <si>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</si>
  <si>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</si>
  <si>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</si>
  <si>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</si>
  <si>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</si>
  <si>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</si>
  <si>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</si>
  <si>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</si>
  <si>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</si>
  <si>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</si>
  <si>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</si>
  <si>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</si>
  <si>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</si>
  <si>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</si>
  <si>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</si>
  <si>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</si>
  <si>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</si>
  <si>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</si>
  <si>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</si>
  <si>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</si>
  <si>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</si>
  <si>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</si>
  <si>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</si>
  <si>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</si>
  <si>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</si>
  <si>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</si>
  <si>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</si>
  <si>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</si>
  <si>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</si>
  <si>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</si>
  <si>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</si>
  <si>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</si>
  <si>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</si>
  <si>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</si>
  <si>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</si>
  <si>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</si>
  <si>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</si>
  <si>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</si>
  <si>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</si>
  <si>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</si>
  <si>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</si>
  <si>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</si>
  <si>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</si>
  <si>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</si>
  <si>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</si>
  <si>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</si>
  <si>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</si>
  <si>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</si>
  <si>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</si>
  <si>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</si>
  <si>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</si>
  <si>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</si>
  <si>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</si>
  <si>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</si>
  <si>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</si>
  <si>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</si>
  <si>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</si>
  <si>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</si>
  <si>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</si>
  <si>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</si>
  <si>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</si>
  <si>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</si>
  <si>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</si>
  <si>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</si>
  <si>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</si>
  <si>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</si>
  <si>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</si>
  <si>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</si>
  <si>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</si>
  <si>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</si>
  <si>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</si>
  <si>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</si>
  <si>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</si>
  <si>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</si>
  <si>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</si>
  <si>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</si>
  <si>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</si>
  <si>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</si>
  <si>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</si>
  <si>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</si>
  <si>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</si>
  <si>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</si>
  <si>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</si>
  <si>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</si>
  <si>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</si>
  <si>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</si>
  <si>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</si>
  <si>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</si>
  <si>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</si>
  <si>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</si>
  <si>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</si>
  <si>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</si>
  <si>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</si>
  <si>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</si>
  <si>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</si>
  <si>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</si>
  <si>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</si>
  <si>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</si>
  <si>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</si>
  <si>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</si>
  <si>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</si>
  <si>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</si>
  <si>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</si>
  <si>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</si>
  <si>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</si>
  <si>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</si>
  <si>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</si>
  <si>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</si>
  <si>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</si>
  <si>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</si>
  <si>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</si>
  <si>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</si>
  <si>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</si>
  <si>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</si>
  <si>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</si>
  <si>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</si>
  <si>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</si>
  <si>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</si>
  <si>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</si>
  <si>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</si>
  <si>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</si>
  <si>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</si>
  <si>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</si>
  <si>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</si>
  <si>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</si>
  <si>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</si>
  <si>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</si>
  <si>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</si>
  <si>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</si>
  <si>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</si>
  <si>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</si>
  <si>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</si>
  <si>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</si>
  <si>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</si>
  <si>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</si>
  <si>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</si>
  <si>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</si>
  <si>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</si>
  <si>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</si>
  <si>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</si>
  <si>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</si>
  <si>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</si>
  <si>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</si>
  <si>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</si>
  <si>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</si>
  <si>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</si>
  <si>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</si>
  <si>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</si>
  <si>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</si>
  <si>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</si>
  <si>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</si>
  <si>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</si>
  <si>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</si>
  <si>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</si>
  <si>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</si>
  <si>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</si>
  <si>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</si>
  <si>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</si>
  <si>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</si>
  <si>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</si>
  <si>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</si>
  <si>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</si>
  <si>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</si>
  <si>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</si>
  <si>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</si>
  <si>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</si>
  <si>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</si>
  <si>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</si>
  <si>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</si>
  <si>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</si>
  <si>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</si>
  <si>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</si>
  <si>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</si>
  <si>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</si>
  <si>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</si>
  <si>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</si>
  <si>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</si>
  <si>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</si>
  <si>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</si>
  <si>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</si>
  <si>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</si>
  <si>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</si>
  <si>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</si>
  <si>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</si>
  <si>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</si>
  <si>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</si>
  <si>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</si>
  <si>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</si>
  <si>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</si>
  <si>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</si>
  <si>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</si>
  <si>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</si>
  <si>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</si>
  <si>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</si>
  <si>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</si>
  <si>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</si>
  <si>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</si>
  <si>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</si>
  <si>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</si>
  <si>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</si>
  <si>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</si>
  <si>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</si>
  <si>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</si>
  <si>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</si>
  <si>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</si>
  <si>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</si>
  <si>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</si>
  <si>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</si>
  <si>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</si>
  <si>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</si>
  <si>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</si>
  <si>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</si>
  <si>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</si>
  <si>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</si>
  <si>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</si>
  <si>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</si>
  <si>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</si>
  <si>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</si>
  <si>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</si>
  <si>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</si>
  <si>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</si>
  <si>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</si>
  <si>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</si>
  <si>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</si>
  <si>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</si>
  <si>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</si>
  <si>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</si>
  <si>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</si>
  <si>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</si>
  <si>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</si>
  <si>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</si>
  <si>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</si>
  <si>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</si>
  <si>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</si>
  <si>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</si>
  <si>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</si>
  <si>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</si>
  <si>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</si>
  <si>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</si>
  <si>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</si>
  <si>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</si>
  <si>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</si>
  <si>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</si>
  <si>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</si>
  <si>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</si>
  <si>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</si>
  <si>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</si>
  <si>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</si>
  <si>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</si>
  <si>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</si>
  <si>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</si>
  <si>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</si>
  <si>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</si>
  <si>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</si>
  <si>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</si>
  <si>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</si>
  <si>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</si>
  <si>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</si>
  <si>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</si>
  <si>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</si>
  <si>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</si>
  <si>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</si>
  <si>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</si>
  <si>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</si>
  <si>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</si>
  <si>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</si>
  <si>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</si>
  <si>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</si>
  <si>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</si>
  <si>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</si>
  <si>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</si>
  <si>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</si>
  <si>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</si>
  <si>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</si>
  <si>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</si>
  <si>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</si>
  <si>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</si>
  <si>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</si>
  <si>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</si>
  <si>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</si>
  <si>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</si>
  <si>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</si>
  <si>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</si>
  <si>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</si>
  <si>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</si>
  <si>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</si>
  <si>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</si>
  <si>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</si>
  <si>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</si>
  <si>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</si>
  <si>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</si>
  <si>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</si>
  <si>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</si>
  <si>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</si>
  <si>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</si>
  <si>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</si>
  <si>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</si>
  <si>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</si>
  <si>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</si>
  <si>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</si>
  <si>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</si>
  <si>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</si>
  <si>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</si>
  <si>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</si>
  <si>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</si>
  <si>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</si>
  <si>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</si>
  <si>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</si>
  <si>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</si>
  <si>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</si>
  <si>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</si>
  <si>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</si>
  <si>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</si>
  <si>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</si>
  <si>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</si>
  <si>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</si>
  <si>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</si>
  <si>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</si>
  <si>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</si>
  <si>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</si>
  <si>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</si>
  <si>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</si>
  <si>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</si>
  <si>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</si>
  <si>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</si>
  <si>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</si>
  <si>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</si>
  <si>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</si>
  <si>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</si>
  <si>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</si>
  <si>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</si>
  <si>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</si>
  <si>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</si>
  <si>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</si>
  <si>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</si>
  <si>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</si>
  <si>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</si>
  <si>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</si>
  <si>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</si>
  <si>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</si>
  <si>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</si>
  <si>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</si>
  <si>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</si>
  <si>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</si>
  <si>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</si>
  <si>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</si>
  <si>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</si>
  <si>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</si>
  <si>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</si>
  <si>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</si>
  <si>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</si>
  <si>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</si>
  <si>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</si>
  <si>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</si>
  <si>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</si>
  <si>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</si>
  <si>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</si>
  <si>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</si>
  <si>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</si>
  <si>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</si>
  <si>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</si>
  <si>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</si>
  <si>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</si>
  <si>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</si>
  <si>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</si>
  <si>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</si>
  <si>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</si>
  <si>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</si>
  <si>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</si>
  <si>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</si>
  <si>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</si>
  <si>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</si>
  <si>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</si>
  <si>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</si>
  <si>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</si>
  <si>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</si>
  <si>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</si>
  <si>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</si>
  <si>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</si>
  <si>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</si>
  <si>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</si>
  <si>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</si>
  <si>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</si>
  <si>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</si>
  <si>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</si>
  <si>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</si>
  <si>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</si>
  <si>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</si>
  <si>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</si>
  <si>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</si>
  <si>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</si>
  <si>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</si>
  <si>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</si>
  <si>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</si>
  <si>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</si>
  <si>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</si>
  <si>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</si>
  <si>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</si>
  <si>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</si>
  <si>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</si>
  <si>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</si>
  <si>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</si>
  <si>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</si>
  <si>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</si>
  <si>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</si>
  <si>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</si>
  <si>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</si>
  <si>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</si>
  <si>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</si>
  <si>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</si>
  <si>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</si>
  <si>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</si>
  <si>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</si>
  <si>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</si>
  <si>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</si>
  <si>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</si>
  <si>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</si>
  <si>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</si>
  <si>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</si>
  <si>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</si>
  <si>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</si>
  <si>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</si>
  <si>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</si>
  <si>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</si>
  <si>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</si>
  <si>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</si>
  <si>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</si>
  <si>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</si>
  <si>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</si>
  <si>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</si>
  <si>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</si>
  <si>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</si>
  <si>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</si>
  <si>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</si>
  <si>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</si>
  <si>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</si>
  <si>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</si>
  <si>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</si>
  <si>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</si>
  <si>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</si>
  <si>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</si>
  <si>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</si>
  <si>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</si>
  <si>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</si>
  <si>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</si>
  <si>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</si>
  <si>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</si>
  <si>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</si>
  <si>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</si>
  <si>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</si>
  <si>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</si>
  <si>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</si>
  <si>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</si>
  <si>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</si>
  <si>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</si>
  <si>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</si>
  <si>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</si>
  <si>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</si>
  <si>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</si>
  <si>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</si>
  <si>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</si>
  <si>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</si>
  <si>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</si>
  <si>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</si>
  <si>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</si>
  <si>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</si>
  <si>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</si>
  <si>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</si>
  <si>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</si>
  <si>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</si>
  <si>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</si>
  <si>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</si>
  <si>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</si>
  <si>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</si>
  <si>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</si>
  <si>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</si>
  <si>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</si>
  <si>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</si>
  <si>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</si>
  <si>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</si>
  <si>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</si>
  <si>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</si>
  <si>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</si>
  <si>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</si>
  <si>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</si>
  <si>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</si>
  <si>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</si>
  <si>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</si>
  <si>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</si>
  <si>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</si>
  <si>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</si>
  <si>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</si>
  <si>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</si>
  <si>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</si>
  <si>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</si>
  <si>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</si>
  <si>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</si>
  <si>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</si>
  <si>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</si>
  <si>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</si>
  <si>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</si>
  <si>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</si>
  <si>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</si>
  <si>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</si>
  <si>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</si>
  <si>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</si>
  <si>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</si>
  <si>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</si>
  <si>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</si>
  <si>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</si>
  <si>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</si>
  <si>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</si>
  <si>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</si>
  <si>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</si>
  <si>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</si>
  <si>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</si>
  <si>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</si>
  <si>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</si>
  <si>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</si>
  <si>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</si>
  <si>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</si>
  <si>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</si>
  <si>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</si>
  <si>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</si>
  <si>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</si>
  <si>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</si>
  <si>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</si>
  <si>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</si>
  <si>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</si>
  <si>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</si>
  <si>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</si>
  <si>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</si>
  <si>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</si>
  <si>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</si>
  <si>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</si>
  <si>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</si>
  <si>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</si>
  <si>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</si>
  <si>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</si>
  <si>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</si>
  <si>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</si>
  <si>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</si>
  <si>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</si>
  <si>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</si>
  <si>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</si>
  <si>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</si>
  <si>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</si>
  <si>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</si>
  <si>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</si>
  <si>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</si>
  <si>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</si>
  <si>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</si>
  <si>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</si>
  <si>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</si>
  <si>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</si>
  <si>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</si>
  <si>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</si>
  <si>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</si>
  <si>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</si>
  <si>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</si>
  <si>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</si>
  <si>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</si>
  <si>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</si>
  <si>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</si>
  <si>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</si>
  <si>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</si>
  <si>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</si>
  <si>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</si>
  <si>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</si>
  <si>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</si>
  <si>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</si>
  <si>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</si>
  <si>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</si>
  <si>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</si>
  <si>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</si>
  <si>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</si>
  <si>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</si>
  <si>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</si>
  <si>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</si>
  <si>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</si>
  <si>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</si>
  <si>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</si>
  <si>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</si>
  <si>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</si>
  <si>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</si>
  <si>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</si>
  <si>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</si>
  <si>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</si>
  <si>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</si>
  <si>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</si>
  <si>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</si>
  <si>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</si>
  <si>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</si>
  <si>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</si>
  <si>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</si>
  <si>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</si>
  <si>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</si>
  <si>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</si>
  <si>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</si>
  <si>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</si>
  <si>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</si>
  <si>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</si>
  <si>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</si>
  <si>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</si>
  <si>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</si>
  <si>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</si>
  <si>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</si>
  <si>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</si>
  <si>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</si>
  <si>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</si>
  <si>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</si>
  <si>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</si>
  <si>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</si>
  <si>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</si>
  <si>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</si>
  <si>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</si>
  <si>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</si>
  <si>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</si>
  <si>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</si>
  <si>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</si>
  <si>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</si>
  <si>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</si>
  <si>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</si>
  <si>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</si>
  <si>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</si>
  <si>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</si>
  <si>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</si>
  <si>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</si>
  <si>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</si>
  <si>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</si>
  <si>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</si>
  <si>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</si>
  <si>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</si>
  <si>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</si>
  <si>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</si>
  <si>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</si>
  <si>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</si>
  <si>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</si>
  <si>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</si>
  <si>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</si>
  <si>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</si>
  <si>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</si>
  <si>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</si>
  <si>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</si>
  <si>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</si>
  <si>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</si>
  <si>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</si>
  <si>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</si>
  <si>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</si>
  <si>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</si>
  <si>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</si>
  <si>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</si>
  <si>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</si>
  <si>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</si>
  <si>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</si>
  <si>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</si>
  <si>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</si>
  <si>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</si>
  <si>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</si>
  <si>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</si>
  <si>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</si>
  <si>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</si>
  <si>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</si>
  <si>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</si>
  <si>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</si>
  <si>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</si>
  <si>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</si>
  <si>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</si>
  <si>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</si>
  <si>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</si>
  <si>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</si>
  <si>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</si>
  <si>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</si>
  <si>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</si>
  <si>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</si>
  <si>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</si>
  <si>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</si>
  <si>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</si>
  <si>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</si>
  <si>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</si>
  <si>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</si>
  <si>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</si>
  <si>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</si>
  <si>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</si>
  <si>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</si>
  <si>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</si>
  <si>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</si>
  <si>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</si>
  <si>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</si>
  <si>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</si>
  <si>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</si>
  <si>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</si>
  <si>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</si>
  <si>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</si>
  <si>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</si>
  <si>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</si>
  <si>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</si>
  <si>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</si>
  <si>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</si>
  <si>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</si>
  <si>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</si>
  <si>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</si>
  <si>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</si>
  <si>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</si>
  <si>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</si>
  <si>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</si>
  <si>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</si>
  <si>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</si>
  <si>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</si>
  <si>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</si>
  <si>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</si>
  <si>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</si>
  <si>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</si>
  <si>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</si>
  <si>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</si>
  <si>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</si>
  <si>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</si>
  <si>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</si>
  <si>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</si>
  <si>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</si>
  <si>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</si>
  <si>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</si>
  <si>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</si>
  <si>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</si>
  <si>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</si>
  <si>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</si>
  <si>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</si>
  <si>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</si>
  <si>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</si>
  <si>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</si>
  <si>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</si>
  <si>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</si>
  <si>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</si>
  <si>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</si>
  <si>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</si>
  <si>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</si>
  <si>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</si>
  <si>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</si>
  <si>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</si>
  <si>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</si>
  <si>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</si>
  <si>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</si>
  <si>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</si>
  <si>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</si>
  <si>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</si>
  <si>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</si>
  <si>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</si>
  <si>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</si>
  <si>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</si>
  <si>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</si>
  <si>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</si>
  <si>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</si>
  <si>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</si>
  <si>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</si>
  <si>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</si>
  <si>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</si>
  <si>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</si>
  <si>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</si>
  <si>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</si>
  <si>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</si>
  <si>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</si>
  <si>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</si>
  <si>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</si>
  <si>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</si>
  <si>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</si>
  <si>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</si>
  <si>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</si>
  <si>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</si>
  <si>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</si>
  <si>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</si>
  <si>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</si>
  <si>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</si>
  <si>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</si>
  <si>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</si>
  <si>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</si>
  <si>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</si>
  <si>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</si>
  <si>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</si>
  <si>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</si>
  <si>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</si>
  <si>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</si>
  <si>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</si>
  <si>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</si>
  <si>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</si>
  <si>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</si>
  <si>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</si>
  <si>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</si>
  <si>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</si>
  <si>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</si>
  <si>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</si>
  <si>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</si>
  <si>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</si>
  <si>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</si>
  <si>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</si>
  <si>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</si>
  <si>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</si>
  <si>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</si>
  <si>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</si>
  <si>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</si>
  <si>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</si>
  <si>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</si>
  <si>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</si>
  <si>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</si>
  <si>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</si>
  <si>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</si>
  <si>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</si>
  <si>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</si>
  <si>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</si>
  <si>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</si>
  <si>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</si>
  <si>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</si>
  <si>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</si>
  <si>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</si>
  <si>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</si>
  <si>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</si>
  <si>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</si>
  <si>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</si>
  <si>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</si>
  <si>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</si>
  <si>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</si>
  <si>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</si>
  <si>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</si>
  <si>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</si>
  <si>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</si>
  <si>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</si>
  <si>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</si>
  <si>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</si>
  <si>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</si>
  <si>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</si>
  <si>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</si>
  <si>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</si>
  <si>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</si>
  <si>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</si>
  <si>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</si>
  <si>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</si>
  <si>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</si>
  <si>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</si>
  <si>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</si>
  <si>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</si>
  <si>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</si>
  <si>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</si>
  <si>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</si>
  <si>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</si>
  <si>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</si>
  <si>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</si>
  <si>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</si>
  <si>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</si>
  <si>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</si>
  <si>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</si>
  <si>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</si>
  <si>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</si>
  <si>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</si>
  <si>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</si>
  <si>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</si>
  <si>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</si>
  <si>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</si>
  <si>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</si>
  <si>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</si>
  <si>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</si>
  <si>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</si>
  <si>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</si>
  <si>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</si>
  <si>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</si>
  <si>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</si>
  <si>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</si>
  <si>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</si>
  <si>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</si>
  <si>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</si>
  <si>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</si>
  <si>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</si>
  <si>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</si>
  <si>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</si>
  <si>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</si>
  <si>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</si>
  <si>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</si>
  <si>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</si>
  <si>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</si>
  <si>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</si>
  <si>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</si>
  <si>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</si>
  <si>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</si>
  <si>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</si>
  <si>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</si>
  <si>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</si>
  <si>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</si>
  <si>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</si>
  <si>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</si>
  <si>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</si>
  <si>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</si>
  <si>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</si>
  <si>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</si>
  <si>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</si>
  <si>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</si>
  <si>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</si>
  <si>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</si>
  <si>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</si>
  <si>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</si>
  <si>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</si>
  <si>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</si>
  <si>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</si>
  <si>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</si>
  <si>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</si>
  <si>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</si>
  <si>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</si>
  <si>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</si>
  <si>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</si>
  <si>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</si>
  <si>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</si>
  <si>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</si>
  <si>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</si>
  <si>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</si>
  <si>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</si>
  <si>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</si>
  <si>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</si>
  <si>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</si>
  <si>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</si>
  <si>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</si>
  <si>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</si>
  <si>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</si>
  <si>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</si>
  <si>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</si>
  <si>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</si>
  <si>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</si>
  <si>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</si>
  <si>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</si>
  <si>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</si>
  <si>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</si>
  <si>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</si>
  <si>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</si>
  <si>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</si>
  <si>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</si>
  <si>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</si>
  <si>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</si>
  <si>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</si>
  <si>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</si>
  <si>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</si>
  <si>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</si>
  <si>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</si>
  <si>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</si>
  <si>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</si>
  <si>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</si>
  <si>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</si>
  <si>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</si>
  <si>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</si>
  <si>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</si>
  <si>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</si>
  <si>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</si>
  <si>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</si>
  <si>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</si>
  <si>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</si>
  <si>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</si>
  <si>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</si>
  <si>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</si>
  <si>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</si>
  <si>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</si>
  <si>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</si>
  <si>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</si>
  <si>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</si>
  <si>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</si>
  <si>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</si>
  <si>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</si>
  <si>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</si>
  <si>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</si>
  <si>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</si>
  <si>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</si>
  <si>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</si>
  <si>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</si>
  <si>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</si>
  <si>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</si>
  <si>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</si>
  <si>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</si>
  <si>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</si>
  <si>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</si>
  <si>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</si>
  <si>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</si>
  <si>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</si>
  <si>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</si>
  <si>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</si>
  <si>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</si>
  <si>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</si>
  <si>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</si>
  <si>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</si>
  <si>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</si>
  <si>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</si>
  <si>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</si>
  <si>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</si>
  <si>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</si>
  <si>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</si>
  <si>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</si>
  <si>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</si>
  <si>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</si>
  <si>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</si>
  <si>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</si>
  <si>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</si>
  <si>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</si>
  <si>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</si>
  <si>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</si>
  <si>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</si>
  <si>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</si>
  <si>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</si>
  <si>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</si>
  <si>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</si>
  <si>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</si>
  <si>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</si>
  <si>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</si>
  <si>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</si>
  <si>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</si>
  <si>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</si>
  <si>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</si>
  <si>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</si>
  <si>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</si>
  <si>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</si>
  <si>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</si>
  <si>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</si>
  <si>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</si>
  <si>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</si>
  <si>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</si>
  <si>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</si>
  <si>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</si>
  <si>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</si>
  <si>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</si>
  <si>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</si>
  <si>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</si>
  <si>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</si>
  <si>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</si>
  <si>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</si>
  <si>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</si>
  <si>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</si>
  <si>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</si>
  <si>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</si>
  <si>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</si>
  <si>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</si>
  <si>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</si>
  <si>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</si>
  <si>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</si>
  <si>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</si>
  <si>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</si>
  <si>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</si>
  <si>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</si>
  <si>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</si>
  <si>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</si>
  <si>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</si>
  <si>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</si>
  <si>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</si>
  <si>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</si>
  <si>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</si>
  <si>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</si>
  <si>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</si>
  <si>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</si>
  <si>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</si>
  <si>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</si>
  <si>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</si>
  <si>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</si>
  <si>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</si>
  <si>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</si>
  <si>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</si>
  <si>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</si>
  <si>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</si>
  <si>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</si>
  <si>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</si>
  <si>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</si>
  <si>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</si>
  <si>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</si>
  <si>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</si>
  <si>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</si>
  <si>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</si>
  <si>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</si>
  <si>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</si>
  <si>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</si>
  <si>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</si>
  <si>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</si>
  <si>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</si>
  <si>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</si>
  <si>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</si>
  <si>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</si>
  <si>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</si>
  <si>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</si>
  <si>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</si>
  <si>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</si>
  <si>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</si>
  <si>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</si>
  <si>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</si>
  <si>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</si>
  <si>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</si>
  <si>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</si>
  <si>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</si>
  <si>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</si>
  <si>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</si>
  <si>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</si>
  <si>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</si>
  <si>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</si>
  <si>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</si>
  <si>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</si>
  <si>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</si>
  <si>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</si>
  <si>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</si>
  <si>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</si>
  <si>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</si>
  <si>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</si>
  <si>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</si>
  <si>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</si>
  <si>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</si>
  <si>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</si>
  <si>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</si>
  <si>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</si>
  <si>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</si>
  <si>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</si>
  <si>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</si>
  <si>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</si>
  <si>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</si>
  <si>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</si>
  <si>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</si>
  <si>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</si>
  <si>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</si>
  <si>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</si>
  <si>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</si>
  <si>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</si>
  <si>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</si>
  <si>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</si>
  <si>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</si>
  <si>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</si>
  <si>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</si>
  <si>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</si>
  <si>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</si>
  <si>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</si>
  <si>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</si>
  <si>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</si>
  <si>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</si>
  <si>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</si>
  <si>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</si>
  <si>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</si>
  <si>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</si>
  <si>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</si>
  <si>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</si>
  <si>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</si>
  <si>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</si>
  <si>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</si>
  <si>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</si>
  <si>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</si>
  <si>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</si>
  <si>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</si>
  <si>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</si>
  <si>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</si>
  <si>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</si>
  <si>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</si>
  <si>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</si>
  <si>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</si>
  <si>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</si>
  <si>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</si>
  <si>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</si>
  <si>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</si>
  <si>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</si>
  <si>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</si>
  <si>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</si>
  <si>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</si>
  <si>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</si>
  <si>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</si>
  <si>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</si>
  <si>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</si>
  <si>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</si>
  <si>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</si>
  <si>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</si>
  <si>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</si>
  <si>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</si>
  <si>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</si>
  <si>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</si>
  <si>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</si>
  <si>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</si>
  <si>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</si>
  <si>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</si>
  <si>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</si>
  <si>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</si>
  <si>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</si>
  <si>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</si>
  <si>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</si>
  <si>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</si>
  <si>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</si>
  <si>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</si>
  <si>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</si>
  <si>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</si>
  <si>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</si>
  <si>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</si>
  <si>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</si>
  <si>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</si>
  <si>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</si>
  <si>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</si>
  <si>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</si>
  <si>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</si>
  <si>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</si>
  <si>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</si>
  <si>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</si>
  <si>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</si>
  <si>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</si>
  <si>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</si>
  <si>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</si>
  <si>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</si>
  <si>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</si>
  <si>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</si>
  <si>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</si>
  <si>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</si>
  <si>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</si>
  <si>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</si>
  <si>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</si>
  <si>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</si>
  <si>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</si>
  <si>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</si>
  <si>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</si>
  <si>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</si>
  <si>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</si>
  <si>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</si>
  <si>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</si>
  <si>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</si>
  <si>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</si>
  <si>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</si>
  <si>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</si>
  <si>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</si>
  <si>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</si>
  <si>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</si>
  <si>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</si>
  <si>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</si>
  <si>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</si>
  <si>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</si>
  <si>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</si>
  <si>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</si>
  <si>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</si>
  <si>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</si>
  <si>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</si>
  <si>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</si>
  <si>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</si>
  <si>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</si>
  <si>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</si>
  <si>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</si>
  <si>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</si>
  <si>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</si>
  <si>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</si>
  <si>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</si>
  <si>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</si>
  <si>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</si>
  <si>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</si>
  <si>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</si>
  <si>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</si>
  <si>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</si>
  <si>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</si>
  <si>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</si>
  <si>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</si>
  <si>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</si>
  <si>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</si>
  <si>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</si>
  <si>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</si>
  <si>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</si>
  <si>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</si>
  <si>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</si>
  <si>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</si>
  <si>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</si>
  <si>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</si>
  <si>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</si>
  <si>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</si>
  <si>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</si>
  <si>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</si>
  <si>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</si>
  <si>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</si>
  <si>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</si>
  <si>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</si>
  <si>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</si>
  <si>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</si>
  <si>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</si>
  <si>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</si>
  <si>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</si>
  <si>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</si>
  <si>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</si>
  <si>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</si>
  <si>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</si>
  <si>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</si>
  <si>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</si>
  <si>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</si>
  <si>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</si>
  <si>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</si>
  <si>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</si>
  <si>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</si>
  <si>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</si>
  <si>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</si>
  <si>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</si>
  <si>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</si>
  <si>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</si>
  <si>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</si>
  <si>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</si>
  <si>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</si>
  <si>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</si>
  <si>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</si>
  <si>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</si>
  <si>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</si>
  <si>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</si>
  <si>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</si>
  <si>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</si>
  <si>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</si>
  <si>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</si>
  <si>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</si>
  <si>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</si>
  <si>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</si>
  <si>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</si>
  <si>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</si>
  <si>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</si>
  <si>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</si>
  <si>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</si>
  <si>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</si>
  <si>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</si>
  <si>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</si>
  <si>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</si>
  <si>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</si>
  <si>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</si>
  <si>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</si>
  <si>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</si>
  <si>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</si>
  <si>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</si>
  <si>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</si>
  <si>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</si>
  <si>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</si>
  <si>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</si>
  <si>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</si>
  <si>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</si>
  <si>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</si>
  <si>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</si>
  <si>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</si>
  <si>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</si>
  <si>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</si>
  <si>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</si>
  <si>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</si>
  <si>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</si>
  <si>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</si>
  <si>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</si>
  <si>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</si>
  <si>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</si>
  <si>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</si>
  <si>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</si>
  <si>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</si>
  <si>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</si>
  <si>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</si>
  <si>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</si>
  <si>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</si>
  <si>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</si>
  <si>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</si>
  <si>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</si>
  <si>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</si>
  <si>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</si>
  <si>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</si>
  <si>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</si>
  <si>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</si>
  <si>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</si>
  <si>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</si>
  <si>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</si>
  <si>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</si>
  <si>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</si>
  <si>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</si>
  <si>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</si>
  <si>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</si>
  <si>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</si>
  <si>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</si>
  <si>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</si>
  <si>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</si>
  <si>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</si>
  <si>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</si>
  <si>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</si>
  <si>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</si>
  <si>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</si>
  <si>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</si>
  <si>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</si>
  <si>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</si>
  <si>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</si>
  <si>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</si>
  <si>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</si>
  <si>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</si>
  <si>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</si>
  <si>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</si>
  <si>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</si>
  <si>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</si>
  <si>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</si>
  <si>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</si>
  <si>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</si>
  <si>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</si>
  <si>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</si>
  <si>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</si>
  <si>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</si>
  <si>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</si>
  <si>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</si>
  <si>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</si>
  <si>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</si>
  <si>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</si>
  <si>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</si>
  <si>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</si>
  <si>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</si>
  <si>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</si>
  <si>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</si>
  <si>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</si>
  <si>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</si>
  <si>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</si>
  <si>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</si>
  <si>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</si>
  <si>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</si>
  <si>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</si>
  <si>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</si>
  <si>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</si>
  <si>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</si>
  <si>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</si>
  <si>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</si>
  <si>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</si>
  <si>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</si>
  <si>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</si>
  <si>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</si>
  <si>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</si>
  <si>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</si>
  <si>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</si>
  <si>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</si>
  <si>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</si>
  <si>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</si>
  <si>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</si>
  <si>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</si>
  <si>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</si>
  <si>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</si>
  <si>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</si>
  <si>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</si>
  <si>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</si>
  <si>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</si>
  <si>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</si>
  <si>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</si>
  <si>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</si>
  <si>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</si>
  <si>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</si>
  <si>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</si>
  <si>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</si>
  <si>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</si>
  <si>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</si>
  <si>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</si>
  <si>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</si>
  <si>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</si>
  <si>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</si>
  <si>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</si>
  <si>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</si>
  <si>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</si>
  <si>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</si>
  <si>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</si>
  <si>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</si>
  <si>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</si>
  <si>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</si>
  <si>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</si>
  <si>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</si>
  <si>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</si>
  <si>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</si>
  <si>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</si>
  <si>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</si>
  <si>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</si>
  <si>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</si>
  <si>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</si>
  <si>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</si>
  <si>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</si>
  <si>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</si>
  <si>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</si>
  <si>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</si>
  <si>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</si>
  <si>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</si>
  <si>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</si>
  <si>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</si>
  <si>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</si>
  <si>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</si>
  <si>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</si>
  <si>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</si>
  <si>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</si>
  <si>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</si>
  <si>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</si>
  <si>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</si>
  <si>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</si>
  <si>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</si>
  <si>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</si>
  <si>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</si>
  <si>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</si>
  <si>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</si>
  <si>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</si>
  <si>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</si>
  <si>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</si>
  <si>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</si>
  <si>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</si>
  <si>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</si>
  <si>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</si>
  <si>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</si>
  <si>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</si>
  <si>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</si>
  <si>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</si>
  <si>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</si>
  <si>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</si>
  <si>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</si>
  <si>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</si>
  <si>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</si>
  <si>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</si>
  <si>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</si>
  <si>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</si>
  <si>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</si>
  <si>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</si>
  <si>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</si>
  <si>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</si>
  <si>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</si>
  <si>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</si>
  <si>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</si>
  <si>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</si>
  <si>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</si>
  <si>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</si>
  <si>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</si>
  <si>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</si>
  <si>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</si>
  <si>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</si>
  <si>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</si>
  <si>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</si>
  <si>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</si>
  <si>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</si>
  <si>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</si>
  <si>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</si>
  <si>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</si>
  <si>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</si>
  <si>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</si>
  <si>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</si>
  <si>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</si>
  <si>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</si>
  <si>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</si>
  <si>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</si>
  <si>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</si>
  <si>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</si>
  <si>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</si>
  <si>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</si>
  <si>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</si>
  <si>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</si>
  <si>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</si>
  <si>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</si>
  <si>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</si>
  <si>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</si>
  <si>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</si>
  <si>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</si>
  <si>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</si>
  <si>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</si>
  <si>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</si>
  <si>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</si>
  <si>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</si>
  <si>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</si>
  <si>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</si>
  <si>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</si>
  <si>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</si>
  <si>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</si>
  <si>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</si>
  <si>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</si>
  <si>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</si>
  <si>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</si>
  <si>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</si>
  <si>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</si>
  <si>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</si>
  <si>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</si>
  <si>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</si>
  <si>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</si>
  <si>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</si>
  <si>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</si>
  <si>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</si>
  <si>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</si>
  <si>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</si>
  <si>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</si>
  <si>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</si>
  <si>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</si>
  <si>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</si>
  <si>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</si>
  <si>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</si>
  <si>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</si>
  <si>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</si>
  <si>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</si>
  <si>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</si>
  <si>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</si>
  <si>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</si>
  <si>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</si>
  <si>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</si>
  <si>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</si>
  <si>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</si>
  <si>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</si>
  <si>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</si>
  <si>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</si>
  <si>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</si>
  <si>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</si>
  <si>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</si>
  <si>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</si>
  <si>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</si>
  <si>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</si>
  <si>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</si>
  <si>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</si>
  <si>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</si>
  <si>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</si>
  <si>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</si>
  <si>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</si>
  <si>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</si>
  <si>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</si>
  <si>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</si>
  <si>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</si>
  <si>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</si>
  <si>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</si>
  <si>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</si>
  <si>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</si>
  <si>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</si>
  <si>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</si>
  <si>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</si>
  <si>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</si>
  <si>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</si>
  <si>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</si>
  <si>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</si>
  <si>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</si>
  <si>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</si>
  <si>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</si>
  <si>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</si>
  <si>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</si>
  <si>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</si>
  <si>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</si>
  <si>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</si>
  <si>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</si>
  <si>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</si>
  <si>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</si>
  <si>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</si>
  <si>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</si>
  <si>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</si>
  <si>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</si>
  <si>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</si>
  <si>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</si>
  <si>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</si>
  <si>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</si>
  <si>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</si>
  <si>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</si>
  <si>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</si>
  <si>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</si>
  <si>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</si>
  <si>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</si>
  <si>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</si>
  <si>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</si>
  <si>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</si>
  <si>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</si>
  <si>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</si>
  <si>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</si>
  <si>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</si>
  <si>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</si>
  <si>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</si>
  <si>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</si>
  <si>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</si>
  <si>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</si>
  <si>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</si>
  <si>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</si>
  <si>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</si>
  <si>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</si>
  <si>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</si>
  <si>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</si>
  <si>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</si>
  <si>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</si>
  <si>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</si>
  <si>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</si>
  <si>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</si>
  <si>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</si>
  <si>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</si>
  <si>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</si>
  <si>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</si>
  <si>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</si>
  <si>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</si>
  <si>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</si>
  <si>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</si>
  <si>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</si>
  <si>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</si>
  <si>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</si>
  <si>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</si>
  <si>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</si>
  <si>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</si>
  <si>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</si>
  <si>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</si>
  <si>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</si>
  <si>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</si>
  <si>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</si>
  <si>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</si>
  <si>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</si>
  <si>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</si>
  <si>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</si>
  <si>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</si>
  <si>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</si>
  <si>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</si>
  <si>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</si>
  <si>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</si>
  <si>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</si>
  <si>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</si>
  <si>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</si>
  <si>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</si>
  <si>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</si>
  <si>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</si>
  <si>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</si>
  <si>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</si>
  <si>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</si>
  <si>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</si>
  <si>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</si>
  <si>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</si>
  <si>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</si>
  <si>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</si>
  <si>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</si>
  <si>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</si>
  <si>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</si>
  <si>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</si>
  <si>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</si>
  <si>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</si>
  <si>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</si>
  <si>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</si>
  <si>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</si>
  <si>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</si>
  <si>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</si>
  <si>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</si>
  <si>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</si>
  <si>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</si>
  <si>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</si>
  <si>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</si>
  <si>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</si>
  <si>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</si>
  <si>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</si>
  <si>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</si>
  <si>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</si>
  <si>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</si>
  <si>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</si>
  <si>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</si>
  <si>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</si>
  <si>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</si>
  <si>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</si>
  <si>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</si>
  <si>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</si>
  <si>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</si>
  <si>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</si>
  <si>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</si>
  <si>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</si>
  <si>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</si>
  <si>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</si>
  <si>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</si>
  <si>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</si>
  <si>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</si>
  <si>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</si>
  <si>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</si>
  <si>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</si>
  <si>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</si>
  <si>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</si>
  <si>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</si>
  <si>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</si>
  <si>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</si>
  <si>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</si>
  <si>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</si>
  <si>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</si>
  <si>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</si>
  <si>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</si>
  <si>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</si>
  <si>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</si>
  <si>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</si>
  <si>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</si>
  <si>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</si>
  <si>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</si>
  <si>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</si>
  <si>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</si>
  <si>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</si>
  <si>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</si>
  <si>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</si>
  <si>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</si>
  <si>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</si>
  <si>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</si>
  <si>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</si>
  <si>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</si>
  <si>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</si>
  <si>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</si>
  <si>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</si>
  <si>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</si>
  <si>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</si>
  <si>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</si>
  <si>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</si>
  <si>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</si>
  <si>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</si>
  <si>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</si>
  <si>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</si>
  <si>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</si>
  <si>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</si>
  <si>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</si>
  <si>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</si>
  <si>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</si>
  <si>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</si>
  <si>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</si>
  <si>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</si>
  <si>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</si>
  <si>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</si>
  <si>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</si>
  <si>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</si>
  <si>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</si>
  <si>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</si>
  <si>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</si>
  <si>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</si>
  <si>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</si>
  <si>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</si>
  <si>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</si>
  <si>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</si>
  <si>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</si>
  <si>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</si>
  <si>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</si>
  <si>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</si>
  <si>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</si>
  <si>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</si>
  <si>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</si>
  <si>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</si>
  <si>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</si>
  <si>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</si>
  <si>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</si>
  <si>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</si>
  <si>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</si>
  <si>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</si>
  <si>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</si>
  <si>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</si>
  <si>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</si>
  <si>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</si>
  <si>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</si>
  <si>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</si>
  <si>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</si>
  <si>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</si>
  <si>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</si>
  <si>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</si>
  <si>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</si>
  <si>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</si>
  <si>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</si>
  <si>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</si>
  <si>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</si>
  <si>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</si>
  <si>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</si>
  <si>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</si>
  <si>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</si>
  <si>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</si>
  <si>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</si>
  <si>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</si>
  <si>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</si>
  <si>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</si>
  <si>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</si>
  <si>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</si>
  <si>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</si>
  <si>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</si>
  <si>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</si>
  <si>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</si>
  <si>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</si>
  <si>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</si>
  <si>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</si>
  <si>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</si>
  <si>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</si>
  <si>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</si>
  <si>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</si>
  <si>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</si>
  <si>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</si>
  <si>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</si>
  <si>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</si>
  <si>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</si>
  <si>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</si>
  <si>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</si>
  <si>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</si>
  <si>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</si>
  <si>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</si>
  <si>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</si>
  <si>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</si>
  <si>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</si>
  <si>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</si>
  <si>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</si>
  <si>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</si>
  <si>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</si>
  <si>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</si>
  <si>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</si>
  <si>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</si>
  <si>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</si>
  <si>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</si>
  <si>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</si>
  <si>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</si>
  <si>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</si>
  <si>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</si>
  <si>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</si>
  <si>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</si>
  <si>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</si>
  <si>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</si>
  <si>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</si>
  <si>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</si>
  <si>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</si>
  <si>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</si>
  <si>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</si>
  <si>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</si>
  <si>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</si>
  <si>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</si>
  <si>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</si>
  <si>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</si>
  <si>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</si>
  <si>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</si>
  <si>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</si>
  <si>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</si>
  <si>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</si>
  <si>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</si>
  <si>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</si>
  <si>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</si>
  <si>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</si>
  <si>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</si>
  <si>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</si>
  <si>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</si>
  <si>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</si>
  <si>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</si>
  <si>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</si>
  <si>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</si>
  <si>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</si>
  <si>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</si>
  <si>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</si>
  <si>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</si>
  <si>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</si>
  <si>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</si>
  <si>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</si>
  <si>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</si>
  <si>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</si>
  <si>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</si>
  <si>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</si>
  <si>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</si>
  <si>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</si>
  <si>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</si>
  <si>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</si>
  <si>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</si>
  <si>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</si>
  <si>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</si>
  <si>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</si>
  <si>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</si>
  <si>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</si>
  <si>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</si>
  <si>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</si>
  <si>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</si>
  <si>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</si>
  <si>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</si>
  <si>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</si>
  <si>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</si>
  <si>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</si>
  <si>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</si>
  <si>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</si>
  <si>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</si>
  <si>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</si>
  <si>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</si>
  <si>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</si>
  <si>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</si>
  <si>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</si>
  <si>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</si>
  <si>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</si>
  <si>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</si>
  <si>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</si>
  <si>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</si>
  <si>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</si>
  <si>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</si>
  <si>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</si>
  <si>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</si>
  <si>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</si>
  <si>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</si>
  <si>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</si>
  <si>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</si>
  <si>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</si>
  <si>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</si>
  <si>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</si>
  <si>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</si>
  <si>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</si>
  <si>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</si>
  <si>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</si>
  <si>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</si>
  <si>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</si>
  <si>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</si>
  <si>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</si>
  <si>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</si>
  <si>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</si>
  <si>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</si>
  <si>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</si>
  <si>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</si>
  <si>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</si>
  <si>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</si>
  <si>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</si>
  <si>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</si>
  <si>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</si>
  <si>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</si>
  <si>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</si>
  <si>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</si>
  <si>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</si>
  <si>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</si>
  <si>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</si>
  <si>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</si>
  <si>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</si>
  <si>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</si>
  <si>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</si>
  <si>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</si>
  <si>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</si>
  <si>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</si>
  <si>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</si>
  <si>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</si>
  <si>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</si>
  <si>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</si>
  <si>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</si>
  <si>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</si>
  <si>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</si>
  <si>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</si>
  <si>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</si>
  <si>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</si>
  <si>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</si>
  <si>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</si>
  <si>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</si>
  <si>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</si>
  <si>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</si>
  <si>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</si>
  <si>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</si>
  <si>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</si>
  <si>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</si>
  <si>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</si>
  <si>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</si>
  <si>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</si>
  <si>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</si>
  <si>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</si>
  <si>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</si>
  <si>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</si>
  <si>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</si>
  <si>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</si>
  <si>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</si>
  <si>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</si>
  <si>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</si>
  <si>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</si>
  <si>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</si>
  <si>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</si>
  <si>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</si>
  <si>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</si>
  <si>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</si>
  <si>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</si>
  <si>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</si>
  <si>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</si>
  <si>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</si>
  <si>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</si>
  <si>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</si>
  <si>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</si>
  <si>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</si>
  <si>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</si>
  <si>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</si>
  <si>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</si>
  <si>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</si>
  <si>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</si>
  <si>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</si>
  <si>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</si>
  <si>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</si>
  <si>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</si>
  <si>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</si>
  <si>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</si>
  <si>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</si>
  <si>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</si>
  <si>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</si>
  <si>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</si>
  <si>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</si>
  <si>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</si>
  <si>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</si>
  <si>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</si>
  <si>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</si>
  <si>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</si>
  <si>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</si>
  <si>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</si>
  <si>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</si>
  <si>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</si>
  <si>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</si>
  <si>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</si>
  <si>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</si>
  <si>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</si>
  <si>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</si>
  <si>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</si>
  <si>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</si>
  <si>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</si>
  <si>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</si>
  <si>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</si>
  <si>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</si>
  <si>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</si>
  <si>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</si>
  <si>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</si>
  <si>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</si>
  <si>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</si>
  <si>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</si>
  <si>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</si>
  <si>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</si>
  <si>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</si>
  <si>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</si>
  <si>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</si>
  <si>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</si>
  <si>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</si>
  <si>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</si>
  <si>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</si>
  <si>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</si>
  <si>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</si>
  <si>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</si>
  <si>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</si>
  <si>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</si>
  <si>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</si>
  <si>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</si>
  <si>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</si>
  <si>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</si>
  <si>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</si>
  <si>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</si>
  <si>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</si>
  <si>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</si>
  <si>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</si>
  <si>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</si>
  <si>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</si>
  <si>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</si>
  <si>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</si>
  <si>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</si>
  <si>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</si>
  <si>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</si>
  <si>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</si>
  <si>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</si>
  <si>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</si>
  <si>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</si>
  <si>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</si>
  <si>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</si>
  <si>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</si>
  <si>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</si>
  <si>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</si>
  <si>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</si>
  <si>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</si>
  <si>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</si>
  <si>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</si>
  <si>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</si>
  <si>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</si>
  <si>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</si>
  <si>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</si>
  <si>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</si>
  <si>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</si>
  <si>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</si>
  <si>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</si>
  <si>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</si>
  <si>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</si>
  <si>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</si>
  <si>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</si>
  <si>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</si>
  <si>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</si>
  <si>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</si>
  <si>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</si>
  <si>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</si>
  <si>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</si>
  <si>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</si>
  <si>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</si>
  <si>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</si>
  <si>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</si>
  <si>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</si>
  <si>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</si>
  <si>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</si>
  <si>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</si>
  <si>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</si>
  <si>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</si>
  <si>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</si>
  <si>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</si>
  <si>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</si>
  <si>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</si>
  <si>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</si>
  <si>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</si>
  <si>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</si>
  <si>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</si>
  <si>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</si>
  <si>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</si>
  <si>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</si>
  <si>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</si>
  <si>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</si>
  <si>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</si>
  <si>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</si>
  <si>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</si>
  <si>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</si>
  <si>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</si>
  <si>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</si>
  <si>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</si>
  <si>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</si>
  <si>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</si>
  <si>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</si>
  <si>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</si>
  <si>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</si>
  <si>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</si>
  <si>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</si>
  <si>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</si>
  <si>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</si>
  <si>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</si>
  <si>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</si>
  <si>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</si>
  <si>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</si>
  <si>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</si>
  <si>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</si>
  <si>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</si>
  <si>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</si>
  <si>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</si>
  <si>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</si>
  <si>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</si>
  <si>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</si>
  <si>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</si>
  <si>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</si>
  <si>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</si>
  <si>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</si>
  <si>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</si>
  <si>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</si>
  <si>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</si>
  <si>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</si>
  <si>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</si>
  <si>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</si>
  <si>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</si>
  <si>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</si>
  <si>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</si>
  <si>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</si>
  <si>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</si>
  <si>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</si>
  <si>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</si>
  <si>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</si>
  <si>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</si>
  <si>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</si>
  <si>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</si>
  <si>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</si>
  <si>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</si>
  <si>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</si>
  <si>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</si>
  <si>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</si>
  <si>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</si>
  <si>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</si>
  <si>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</si>
  <si>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</si>
  <si>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</si>
  <si>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</si>
  <si>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</si>
  <si>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</si>
  <si>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</si>
  <si>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</si>
  <si>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</si>
  <si>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</si>
  <si>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</si>
  <si>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</si>
  <si>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</si>
  <si>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</si>
  <si>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</si>
  <si>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</si>
  <si>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</si>
  <si>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</si>
  <si>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</si>
  <si>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</si>
  <si>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</si>
  <si>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</si>
  <si>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</si>
  <si>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</si>
  <si>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</si>
  <si>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</si>
  <si>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</si>
  <si>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</si>
  <si>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</si>
  <si>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</si>
  <si>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</si>
  <si>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</si>
  <si>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</si>
  <si>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</si>
  <si>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</si>
  <si>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</si>
  <si>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</si>
  <si>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</si>
  <si>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</si>
  <si>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</si>
  <si>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</si>
  <si>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</si>
  <si>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</si>
  <si>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</si>
  <si>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</si>
  <si>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</si>
  <si>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</si>
  <si>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</si>
  <si>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</si>
  <si>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</si>
  <si>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</si>
  <si>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</si>
  <si>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</si>
  <si>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</si>
  <si>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</si>
  <si>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</si>
  <si>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</si>
  <si>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</si>
  <si>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</si>
  <si>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</si>
  <si>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</si>
  <si>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</si>
  <si>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</si>
  <si>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</si>
  <si>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</si>
  <si>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</si>
  <si>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</si>
  <si>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</si>
  <si>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</si>
  <si>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</si>
  <si>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</si>
  <si>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</si>
  <si>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</si>
  <si>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</si>
  <si>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</si>
  <si>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</si>
  <si>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</si>
  <si>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</si>
  <si>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</si>
  <si>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</si>
  <si>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</si>
  <si>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</si>
  <si>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</si>
  <si>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</si>
  <si>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</si>
  <si>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</si>
  <si>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</si>
  <si>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</si>
  <si>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</si>
  <si>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</si>
  <si>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</si>
  <si>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</si>
  <si>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</si>
  <si>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</si>
  <si>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</si>
  <si>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</si>
  <si>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</si>
  <si>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</si>
  <si>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</si>
  <si>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</si>
  <si>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</si>
  <si>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</si>
  <si>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</si>
  <si>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</si>
  <si>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</si>
  <si>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</si>
  <si>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</si>
  <si>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</si>
  <si>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</si>
  <si>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</si>
  <si>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</si>
  <si>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</si>
  <si>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</si>
  <si>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</si>
  <si>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</si>
  <si>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</si>
  <si>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</si>
  <si>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</si>
  <si>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</si>
  <si>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</si>
  <si>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</si>
  <si>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</si>
  <si>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</si>
  <si>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</si>
  <si>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</si>
  <si>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</si>
  <si>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</si>
  <si>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</si>
  <si>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</si>
  <si>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</si>
  <si>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</si>
  <si>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</si>
  <si>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</si>
  <si>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</si>
  <si>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</si>
  <si>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</si>
  <si>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</si>
  <si>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</si>
  <si>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</si>
  <si>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</si>
  <si>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</si>
  <si>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</si>
  <si>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</si>
  <si>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</si>
  <si>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</si>
  <si>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</si>
  <si>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</si>
  <si>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</si>
  <si>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</si>
  <si>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</si>
  <si>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</si>
  <si>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</si>
  <si>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</si>
  <si>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</si>
  <si>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</si>
  <si>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</si>
  <si>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</si>
  <si>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</si>
  <si>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</si>
  <si>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</si>
  <si>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</si>
  <si>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</si>
  <si>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</si>
  <si>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</si>
  <si>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</si>
  <si>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</si>
  <si>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</si>
  <si>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</si>
  <si>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</si>
  <si>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</si>
  <si>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</si>
  <si>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</si>
  <si>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</si>
  <si>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</si>
  <si>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</si>
  <si>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</si>
  <si>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</si>
  <si>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</si>
  <si>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</si>
  <si>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</si>
  <si>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</si>
  <si>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</si>
  <si>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</si>
  <si>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</si>
  <si>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</si>
  <si>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</si>
  <si>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</si>
  <si>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</si>
  <si>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</si>
  <si>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</si>
  <si>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</si>
  <si>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</si>
  <si>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</si>
  <si>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</si>
  <si>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</si>
  <si>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</si>
  <si>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</si>
  <si>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</si>
  <si>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</si>
  <si>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</si>
  <si>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</si>
  <si>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</si>
  <si>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</si>
  <si>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</si>
  <si>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</si>
  <si>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</si>
  <si>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</si>
  <si>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</si>
  <si>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</si>
  <si>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</si>
  <si>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</si>
  <si>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</si>
  <si>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</si>
  <si>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</si>
  <si>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</si>
  <si>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</si>
  <si>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</si>
  <si>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</si>
  <si>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</si>
  <si>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</si>
  <si>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</si>
  <si>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</si>
  <si>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</si>
  <si>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</si>
  <si>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</si>
  <si>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</si>
  <si>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</si>
  <si>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</si>
  <si>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</si>
  <si>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</si>
  <si>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</si>
  <si>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</si>
  <si>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</si>
  <si>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</si>
  <si>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</si>
  <si>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</si>
  <si>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</si>
  <si>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</si>
  <si>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</si>
  <si>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</si>
  <si>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</si>
  <si>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</si>
  <si>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</si>
  <si>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</si>
  <si>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</si>
  <si>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</si>
  <si>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</si>
  <si>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</si>
  <si>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</si>
  <si>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</si>
  <si>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</si>
  <si>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</si>
  <si>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</si>
  <si>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</si>
  <si>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</si>
  <si>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</si>
  <si>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</si>
  <si>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</si>
  <si>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</si>
  <si>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</si>
  <si>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</si>
  <si>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</si>
  <si>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</si>
  <si>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</si>
  <si>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</si>
  <si>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</si>
  <si>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</si>
  <si>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</si>
  <si>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</si>
  <si>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</si>
  <si>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</si>
  <si>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</si>
  <si>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</si>
  <si>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</si>
  <si>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</si>
  <si>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</si>
  <si>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</si>
  <si>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</si>
  <si>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</si>
  <si>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</si>
  <si>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</si>
  <si>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</si>
  <si>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</si>
  <si>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</si>
  <si>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</si>
  <si>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</si>
  <si>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</si>
  <si>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</si>
  <si>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</si>
  <si>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</si>
  <si>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</si>
  <si>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</si>
  <si>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</si>
  <si>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</si>
  <si>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</si>
  <si>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</si>
  <si>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</si>
  <si>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</si>
  <si>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</si>
  <si>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</si>
  <si>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</si>
  <si>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</si>
  <si>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</si>
  <si>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</si>
  <si>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</si>
  <si>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</si>
  <si>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</si>
  <si>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</si>
  <si>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</si>
  <si>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</si>
  <si>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</si>
  <si>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</si>
  <si>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</si>
  <si>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</si>
  <si>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</si>
  <si>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</si>
  <si>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</si>
  <si>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</si>
  <si>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</si>
  <si>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</si>
  <si>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</si>
  <si>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</si>
  <si>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</si>
  <si>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</si>
  <si>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</si>
  <si>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</si>
  <si>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</si>
  <si>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</si>
  <si>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</si>
  <si>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</si>
  <si>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</si>
  <si>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</si>
  <si>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</si>
  <si>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</si>
  <si>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</si>
  <si>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</si>
  <si>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</si>
  <si>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</si>
  <si>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</si>
  <si>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</si>
  <si>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</si>
  <si>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</si>
  <si>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</si>
  <si>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</si>
  <si>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</si>
  <si>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</si>
  <si>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</si>
  <si>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</si>
  <si>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</si>
  <si>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</si>
  <si>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</si>
  <si>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</si>
  <si>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</si>
  <si>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</si>
  <si>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</si>
  <si>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</si>
  <si>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</si>
  <si>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</si>
  <si>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</si>
  <si>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</si>
  <si>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</si>
  <si>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</si>
  <si>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</si>
  <si>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</si>
  <si>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</si>
  <si>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</si>
  <si>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</si>
  <si>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</si>
  <si>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</si>
  <si>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</si>
  <si>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</si>
  <si>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</si>
  <si>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</si>
  <si>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</si>
  <si>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</si>
  <si>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</si>
  <si>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</si>
  <si>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</si>
  <si>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</si>
  <si>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</si>
  <si>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</si>
  <si>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</si>
  <si>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</si>
  <si>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</si>
  <si>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</si>
  <si>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</si>
  <si>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</si>
  <si>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</si>
  <si>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</si>
  <si>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</si>
  <si>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</si>
  <si>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</si>
  <si>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</si>
  <si>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</si>
  <si>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</si>
  <si>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</si>
  <si>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</si>
  <si>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</si>
  <si>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</si>
  <si>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</si>
  <si>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</si>
  <si>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</si>
  <si>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</si>
  <si>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</si>
  <si>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</si>
  <si>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</si>
  <si>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</si>
  <si>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</si>
  <si>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</si>
  <si>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</si>
  <si>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</si>
  <si>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</si>
  <si>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</si>
  <si>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</si>
  <si>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</si>
  <si>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</si>
  <si>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</si>
  <si>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</si>
  <si>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</si>
  <si>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</si>
  <si>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</si>
  <si>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</si>
  <si>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</si>
  <si>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</si>
  <si>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</si>
  <si>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</si>
  <si>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</si>
  <si>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</si>
  <si>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</si>
  <si>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</si>
  <si>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</si>
  <si>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</si>
  <si>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</si>
  <si>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</si>
  <si>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</si>
  <si>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</si>
  <si>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</si>
  <si>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</si>
  <si>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</si>
  <si>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</si>
  <si>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</si>
  <si>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</si>
  <si>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</si>
  <si>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</si>
  <si>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</si>
  <si>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</si>
  <si>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</si>
  <si>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</si>
  <si>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</si>
  <si>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</si>
  <si>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</si>
  <si>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</si>
  <si>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</si>
  <si>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</si>
  <si>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</si>
  <si>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</si>
  <si>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</si>
  <si>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</si>
  <si>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</si>
  <si>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</si>
  <si>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</si>
  <si>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</si>
  <si>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</si>
  <si>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</si>
  <si>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</si>
  <si>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</si>
  <si>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</si>
  <si>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</si>
  <si>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</si>
  <si>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</si>
  <si>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</si>
  <si>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</si>
  <si>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</si>
  <si>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</si>
  <si>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</si>
  <si>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</si>
  <si>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</si>
  <si>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</si>
  <si>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</si>
  <si>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</si>
  <si>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</si>
  <si>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</si>
  <si>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</si>
  <si>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</si>
  <si>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</si>
  <si>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</si>
  <si>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</si>
  <si>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</si>
  <si>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</si>
  <si>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</si>
  <si>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</si>
  <si>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</si>
  <si>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</si>
  <si>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</si>
  <si>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</si>
  <si>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</si>
  <si>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</si>
  <si>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</si>
  <si>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</si>
  <si>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</si>
  <si>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</si>
  <si>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</si>
  <si>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</si>
  <si>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</si>
  <si>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</si>
  <si>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</si>
  <si>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</si>
  <si>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</si>
  <si>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</si>
  <si>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</si>
  <si>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</si>
  <si>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</si>
  <si>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</si>
  <si>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</si>
  <si>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</si>
  <si>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</si>
  <si>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</si>
  <si>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</si>
  <si>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</si>
  <si>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</si>
  <si>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</si>
  <si>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</si>
  <si>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</si>
  <si>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</si>
  <si>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</si>
  <si>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</si>
  <si>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</si>
  <si>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</si>
  <si>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</si>
  <si>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</si>
  <si>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</si>
  <si>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</si>
  <si>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</si>
  <si>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</si>
  <si>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</si>
  <si>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</si>
  <si>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</si>
  <si>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</si>
  <si>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</si>
  <si>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</si>
  <si>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</si>
  <si>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</si>
  <si>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</si>
  <si>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</si>
  <si>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</si>
  <si>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</si>
  <si>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</si>
  <si>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</si>
  <si>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</si>
  <si>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</si>
  <si>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</si>
  <si>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</si>
  <si>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</si>
  <si>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</si>
  <si>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</si>
  <si>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</si>
  <si>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</si>
  <si>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</si>
  <si>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</si>
  <si>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</si>
  <si>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</si>
  <si>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</si>
  <si>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</si>
  <si>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</si>
  <si>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</si>
  <si>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</si>
  <si>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</si>
  <si>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</si>
  <si>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</si>
  <si>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</si>
  <si>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</si>
  <si>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</si>
  <si>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</si>
  <si>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</si>
  <si>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</si>
  <si>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</si>
  <si>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</si>
  <si>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</si>
  <si>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</si>
  <si>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</si>
  <si>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</si>
  <si>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</si>
  <si>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</si>
  <si>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</si>
  <si>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</si>
  <si>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</si>
  <si>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</si>
  <si>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</si>
  <si>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</si>
  <si>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</si>
  <si>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</si>
  <si>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</si>
  <si>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</si>
  <si>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</si>
  <si>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</si>
  <si>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</si>
  <si>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</si>
  <si>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</si>
  <si>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</si>
  <si>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</si>
  <si>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</si>
  <si>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</si>
  <si>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</si>
  <si>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</si>
  <si>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</si>
  <si>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</si>
  <si>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</si>
  <si>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</si>
  <si>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</si>
  <si>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</si>
  <si>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</si>
  <si>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</si>
  <si>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</si>
  <si>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</si>
  <si>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</si>
  <si>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</si>
  <si>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</si>
  <si>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</si>
  <si>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</si>
  <si>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</si>
  <si>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</si>
  <si>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</si>
  <si>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</si>
  <si>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</si>
  <si>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</si>
  <si>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</si>
  <si>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</si>
  <si>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</si>
  <si>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</si>
  <si>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</si>
  <si>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</si>
  <si>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</si>
  <si>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</si>
  <si>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</si>
  <si>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</si>
  <si>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</si>
  <si>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</si>
  <si>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</si>
  <si>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</si>
  <si>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</si>
  <si>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</si>
  <si>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</si>
  <si>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</si>
  <si>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</si>
  <si>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</si>
  <si>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</si>
  <si>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</si>
  <si>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</si>
  <si>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</si>
  <si>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</si>
  <si>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</si>
  <si>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</si>
  <si>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</si>
  <si>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</si>
  <si>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</si>
  <si>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</si>
  <si>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</si>
  <si>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</si>
  <si>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</si>
  <si>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</si>
  <si>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</si>
  <si>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</si>
  <si>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</si>
  <si>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</si>
  <si>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</si>
  <si>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</si>
  <si>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</si>
  <si>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</si>
  <si>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</si>
  <si>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</si>
  <si>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</si>
  <si>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</si>
  <si>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</si>
  <si>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</si>
  <si>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</si>
  <si>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</si>
  <si>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</si>
  <si>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</si>
  <si>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</si>
  <si>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</si>
  <si>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</si>
  <si>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</si>
  <si>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</si>
  <si>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</si>
  <si>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</si>
  <si>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</si>
  <si>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</si>
  <si>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</si>
  <si>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</si>
  <si>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</si>
  <si>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</si>
  <si>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</si>
  <si>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</si>
  <si>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</si>
  <si>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</si>
  <si>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</si>
  <si>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</si>
  <si>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</si>
  <si>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</si>
  <si>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</si>
  <si>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</si>
  <si>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</si>
  <si>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</si>
  <si>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</si>
  <si>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</si>
  <si>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</si>
  <si>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</si>
  <si>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</si>
  <si>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</si>
  <si>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</si>
  <si>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</si>
  <si>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</si>
  <si>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</si>
  <si>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</si>
  <si>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</si>
  <si>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</si>
  <si>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</si>
  <si>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</si>
  <si>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</si>
  <si>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</si>
  <si>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</si>
  <si>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</si>
  <si>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</si>
  <si>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</si>
  <si>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</si>
  <si>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</si>
  <si>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</si>
  <si>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</si>
  <si>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</si>
  <si>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</si>
  <si>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</si>
  <si>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</si>
  <si>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</si>
  <si>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</si>
  <si>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</si>
  <si>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</si>
  <si>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</si>
  <si>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</si>
  <si>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</si>
  <si>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</si>
  <si>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</si>
  <si>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</si>
  <si>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</si>
  <si>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</si>
  <si>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</si>
  <si>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</si>
  <si>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</si>
  <si>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</si>
  <si>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</si>
  <si>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</si>
  <si>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</si>
  <si>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</si>
  <si>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</si>
  <si>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</si>
  <si>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</si>
  <si>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</si>
  <si>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</si>
  <si>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</si>
  <si>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</si>
  <si>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</si>
  <si>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</si>
  <si>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</si>
  <si>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</si>
  <si>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</si>
  <si>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</si>
  <si>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</si>
  <si>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</si>
  <si>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</si>
  <si>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</si>
  <si>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</si>
  <si>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</si>
  <si>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</si>
  <si>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</si>
  <si>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</si>
  <si>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</si>
  <si>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</si>
  <si>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</si>
  <si>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</si>
  <si>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</si>
  <si>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</si>
  <si>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</si>
  <si>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</si>
  <si>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</si>
  <si>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</si>
  <si>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</si>
  <si>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</si>
  <si>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</si>
  <si>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</si>
  <si>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</si>
  <si>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</si>
  <si>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</si>
  <si>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</si>
  <si>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</si>
  <si>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</si>
  <si>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</si>
  <si>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</si>
  <si>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</si>
  <si>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</si>
  <si>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</si>
  <si>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</si>
  <si>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</si>
  <si>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</si>
  <si>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</si>
  <si>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</si>
  <si>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</si>
  <si>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</si>
  <si>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</si>
  <si>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</si>
  <si>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</si>
  <si>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</si>
  <si>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</si>
  <si>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</si>
  <si>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</si>
  <si>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</si>
  <si>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</si>
  <si>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</si>
  <si>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</si>
  <si>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</si>
  <si>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</si>
  <si>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</si>
  <si>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</si>
  <si>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</si>
  <si>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</si>
  <si>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</si>
  <si>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</si>
  <si>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</si>
  <si>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</si>
  <si>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</si>
  <si>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</si>
  <si>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</si>
  <si>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</si>
  <si>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</si>
  <si>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</si>
  <si>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</si>
  <si>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</si>
  <si>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</si>
  <si>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</si>
  <si>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</si>
  <si>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</si>
  <si>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</si>
  <si>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</si>
  <si>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</si>
  <si>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</si>
  <si>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</si>
  <si>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</si>
  <si>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</si>
  <si>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</si>
  <si>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</si>
  <si>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</si>
  <si>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</si>
  <si>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</si>
  <si>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</si>
  <si>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</si>
  <si>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</si>
  <si>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</si>
  <si>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</si>
  <si>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</si>
  <si>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</si>
  <si>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</si>
  <si>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</si>
  <si>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</si>
  <si>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</si>
  <si>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</si>
  <si>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</si>
  <si>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</si>
  <si>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</si>
  <si>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</si>
  <si>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</si>
  <si>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</si>
  <si>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</si>
  <si>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</si>
  <si>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</si>
  <si>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</si>
  <si>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</si>
  <si>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</si>
  <si>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</si>
  <si>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</si>
  <si>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</si>
  <si>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</si>
  <si>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</si>
  <si>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</si>
  <si>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</si>
  <si>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</si>
  <si>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</si>
  <si>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</si>
  <si>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</si>
  <si>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</si>
  <si>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</si>
  <si>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</si>
  <si>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</si>
  <si>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</si>
  <si>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</si>
  <si>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</si>
  <si>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</si>
  <si>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</si>
  <si>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</si>
  <si>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</si>
  <si>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</si>
  <si>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</si>
  <si>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</si>
  <si>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</si>
  <si>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</si>
  <si>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</si>
  <si>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</si>
  <si>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</si>
  <si>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</si>
  <si>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</si>
  <si>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</si>
  <si>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</si>
  <si>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</si>
  <si>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</si>
  <si>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</si>
  <si>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</si>
  <si>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</si>
  <si>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</si>
  <si>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</si>
  <si>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</si>
  <si>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</si>
  <si>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</si>
  <si>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</si>
  <si>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</si>
  <si>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</si>
  <si>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</si>
  <si>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</si>
  <si>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</si>
  <si>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</si>
  <si>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</si>
  <si>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</si>
  <si>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</si>
  <si>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</si>
  <si>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</si>
  <si>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</si>
  <si>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</si>
  <si>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</si>
  <si>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</si>
  <si>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</si>
  <si>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</si>
  <si>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</si>
  <si>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</si>
  <si>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</si>
  <si>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</si>
  <si>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</si>
  <si>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</si>
  <si>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</si>
  <si>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</si>
  <si>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</si>
  <si>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</si>
  <si>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</si>
  <si>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</si>
  <si>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</si>
  <si>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</si>
  <si>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</si>
  <si>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</si>
  <si>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</si>
  <si>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</si>
  <si>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</si>
  <si>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</si>
  <si>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</si>
  <si>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</si>
  <si>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</si>
  <si>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</si>
  <si>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</si>
  <si>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</si>
  <si>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</si>
  <si>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</si>
  <si>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</si>
  <si>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</si>
  <si>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</si>
  <si>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</si>
  <si>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</si>
  <si>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</si>
  <si>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</si>
  <si>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</si>
  <si>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</si>
  <si>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</si>
  <si>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</si>
  <si>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</si>
  <si>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</si>
  <si>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</si>
  <si>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</si>
  <si>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</si>
  <si>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</si>
  <si>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</si>
  <si>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</si>
  <si>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</si>
  <si>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</si>
  <si>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</si>
  <si>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</si>
  <si>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</si>
  <si>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</si>
  <si>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</si>
  <si>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</si>
  <si>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</si>
  <si>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</si>
  <si>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</si>
  <si>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</si>
  <si>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</si>
  <si>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</si>
  <si>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</si>
  <si>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</si>
  <si>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</si>
  <si>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</si>
  <si>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</si>
  <si>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</si>
  <si>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</si>
  <si>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</si>
  <si>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</si>
  <si>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</si>
  <si>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</si>
  <si>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</si>
  <si>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</si>
  <si>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</si>
  <si>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</si>
  <si>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</si>
  <si>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</si>
  <si>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</si>
  <si>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</si>
  <si>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</si>
  <si>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</si>
  <si>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</si>
  <si>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</si>
  <si>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</si>
  <si>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</si>
  <si>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</si>
  <si>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</si>
  <si>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</si>
  <si>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</si>
  <si>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</si>
  <si>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</si>
  <si>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</si>
  <si>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</si>
  <si>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</si>
  <si>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</si>
  <si>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</si>
  <si>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</si>
  <si>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</si>
  <si>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</si>
  <si>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</si>
  <si>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</si>
  <si>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</si>
  <si>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</si>
  <si>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</si>
  <si>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</si>
  <si>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</si>
  <si>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</si>
  <si>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</si>
  <si>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</si>
  <si>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</si>
  <si>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</si>
  <si>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</si>
  <si>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</si>
  <si>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</si>
  <si>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</si>
  <si>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</si>
  <si>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</si>
  <si>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</si>
  <si>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</si>
  <si>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</si>
  <si>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</si>
  <si>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</si>
  <si>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</si>
  <si>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</si>
  <si>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</si>
  <si>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</si>
  <si>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</si>
  <si>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</si>
  <si>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</si>
  <si>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</si>
  <si>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</si>
  <si>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</si>
  <si>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</si>
  <si>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</si>
  <si>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</si>
  <si>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</si>
  <si>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</si>
  <si>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</si>
  <si>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</si>
  <si>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</si>
  <si>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</si>
  <si>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</si>
  <si>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</si>
  <si>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</si>
  <si>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</si>
  <si>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</si>
  <si>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</si>
  <si>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</si>
  <si>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</si>
  <si>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</si>
  <si>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</si>
  <si>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</si>
  <si>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</si>
  <si>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</si>
  <si>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</si>
  <si>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</si>
  <si>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</si>
  <si>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</si>
  <si>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</si>
  <si>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</si>
  <si>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</si>
  <si>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</si>
  <si>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</si>
  <si>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</si>
  <si>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</si>
  <si>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</si>
  <si>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</si>
  <si>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</si>
  <si>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</si>
  <si>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</si>
  <si>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</si>
  <si>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</si>
  <si>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</si>
  <si>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</si>
  <si>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</si>
  <si>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</si>
  <si>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</si>
  <si>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</si>
  <si>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</si>
  <si>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</si>
  <si>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</si>
  <si>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</si>
  <si>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</si>
  <si>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</si>
  <si>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</si>
  <si>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</si>
  <si>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</si>
  <si>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</si>
  <si>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</si>
  <si>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</si>
  <si>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</si>
  <si>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</si>
  <si>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</si>
  <si>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</si>
  <si>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</si>
  <si>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</si>
  <si>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</si>
  <si>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</si>
  <si>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</si>
  <si>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</si>
  <si>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</si>
  <si>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</si>
  <si>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</si>
  <si>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</si>
  <si>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</si>
  <si>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</si>
  <si>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</si>
  <si>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</si>
  <si>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</si>
  <si>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</si>
  <si>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</si>
  <si>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</si>
  <si>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</si>
  <si>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</si>
  <si>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</si>
  <si>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</si>
  <si>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</si>
  <si>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</si>
  <si>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</si>
  <si>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</si>
  <si>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</si>
  <si>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</si>
  <si>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</si>
  <si>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</si>
  <si>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</si>
  <si>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</si>
  <si>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</si>
  <si>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</si>
  <si>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</si>
  <si>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</si>
  <si>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</si>
  <si>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</si>
  <si>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</si>
  <si>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</si>
  <si>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</si>
  <si>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</si>
  <si>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</si>
  <si>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</si>
  <si>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</si>
  <si>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</si>
  <si>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</si>
  <si>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</si>
  <si>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</si>
  <si>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</si>
  <si>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</si>
  <si>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</si>
  <si>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</si>
  <si>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</si>
  <si>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</si>
  <si>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</si>
  <si>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</si>
  <si>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</si>
  <si>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</si>
  <si>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</si>
  <si>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</si>
  <si>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</si>
  <si>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</si>
  <si>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</si>
  <si>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</si>
  <si>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</si>
  <si>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</si>
  <si>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</si>
  <si>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</si>
  <si>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</si>
  <si>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</si>
  <si>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</si>
  <si>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</si>
  <si>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</si>
  <si>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</si>
  <si>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</si>
  <si>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</si>
  <si>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</si>
  <si>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</si>
  <si>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</si>
  <si>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</si>
  <si>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</si>
  <si>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</si>
  <si>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</si>
  <si>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</si>
  <si>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</si>
  <si>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</si>
  <si>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</si>
  <si>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</si>
  <si>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</si>
  <si>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</si>
  <si>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</si>
  <si>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</si>
  <si>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</si>
  <si>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</si>
  <si>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</si>
  <si>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</si>
  <si>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</si>
  <si>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</si>
  <si>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</si>
  <si>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</si>
  <si>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</si>
  <si>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</si>
  <si>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</si>
  <si>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</si>
  <si>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</si>
  <si>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</si>
  <si>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</si>
  <si>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</si>
  <si>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</si>
  <si>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</si>
  <si>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</si>
  <si>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</si>
  <si>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</si>
  <si>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</si>
  <si>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</si>
  <si>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</si>
  <si>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</si>
  <si>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</si>
  <si>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</si>
  <si>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</si>
  <si>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</si>
  <si>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</si>
  <si>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</si>
  <si>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</si>
  <si>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</si>
  <si>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</si>
  <si>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</si>
  <si>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</si>
  <si>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</si>
  <si>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</si>
  <si>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</si>
  <si>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</si>
  <si>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</si>
  <si>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</si>
  <si>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</si>
  <si>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</si>
  <si>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</si>
  <si>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</si>
  <si>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</si>
  <si>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</si>
  <si>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</si>
  <si>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</si>
  <si>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</si>
  <si>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</si>
  <si>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</si>
  <si>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</si>
  <si>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</si>
  <si>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</si>
  <si>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</si>
  <si>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</si>
  <si>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</si>
  <si>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</si>
  <si>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</si>
  <si>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</si>
  <si>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</si>
  <si>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</si>
  <si>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</si>
  <si>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</si>
  <si>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</si>
  <si>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</si>
  <si>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</si>
  <si>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</si>
  <si>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</si>
  <si>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</si>
  <si>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</si>
  <si>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</si>
  <si>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</si>
  <si>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</si>
  <si>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</si>
  <si>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</si>
  <si>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</si>
  <si>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</si>
  <si>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</si>
  <si>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</si>
  <si>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</si>
  <si>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</si>
  <si>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</si>
  <si>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</si>
  <si>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</si>
  <si>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</si>
  <si>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</si>
  <si>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</si>
  <si>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</si>
  <si>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</si>
  <si>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</si>
  <si>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</si>
  <si>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</si>
  <si>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</si>
  <si>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</si>
  <si>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</si>
  <si>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</si>
  <si>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</si>
  <si>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</si>
  <si>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</si>
  <si>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</si>
  <si>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</si>
  <si>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</si>
  <si>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</si>
  <si>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</si>
  <si>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</si>
  <si>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</si>
  <si>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</si>
  <si>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</si>
  <si>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</si>
  <si>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</si>
  <si>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</si>
  <si>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</si>
  <si>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</si>
  <si>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</si>
  <si>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</si>
  <si>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</si>
  <si>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</si>
  <si>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</si>
  <si>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</si>
  <si>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</si>
  <si>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</si>
  <si>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</si>
  <si>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</si>
  <si>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</si>
  <si>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</si>
  <si>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</si>
  <si>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</si>
  <si>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</si>
  <si>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</si>
  <si>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</si>
  <si>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</si>
  <si>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</si>
  <si>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</si>
  <si>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</si>
  <si>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</si>
  <si>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</si>
  <si>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</si>
  <si>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</si>
  <si>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</si>
  <si>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</si>
  <si>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</si>
  <si>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</si>
  <si>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</si>
  <si>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</si>
  <si>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</si>
  <si>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</si>
  <si>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</si>
  <si>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</si>
  <si>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</si>
  <si>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</si>
  <si>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</si>
  <si>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</si>
  <si>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</si>
  <si>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</si>
  <si>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</si>
  <si>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</si>
  <si>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</si>
  <si>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</si>
  <si>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</si>
  <si>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</si>
  <si>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</si>
  <si>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</si>
  <si>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</si>
  <si>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</si>
  <si>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</si>
  <si>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</si>
  <si>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</si>
  <si>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</si>
  <si>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</si>
  <si>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</si>
  <si>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</si>
  <si>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</si>
  <si>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</si>
  <si>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</si>
  <si>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</si>
  <si>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</si>
  <si>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</si>
  <si>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</si>
  <si>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</si>
  <si>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</si>
  <si>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</si>
  <si>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</si>
  <si>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</si>
  <si>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</si>
  <si>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</si>
  <si>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</si>
  <si>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</si>
  <si>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</si>
  <si>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</si>
  <si>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</si>
  <si>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</si>
  <si>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</si>
  <si>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</si>
  <si>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</si>
  <si>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</si>
  <si>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</si>
  <si>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</si>
  <si>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</si>
  <si>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</si>
  <si>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</si>
  <si>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</si>
  <si>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</si>
  <si>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</si>
  <si>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</si>
  <si>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</si>
  <si>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</si>
  <si>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</si>
  <si>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</si>
  <si>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</si>
  <si>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</si>
  <si>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</si>
  <si>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</si>
  <si>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</si>
  <si>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</si>
  <si>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</si>
  <si>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</si>
  <si>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</si>
  <si>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</si>
  <si>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</si>
  <si>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</si>
  <si>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</si>
  <si>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</si>
  <si>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</si>
  <si>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</si>
  <si>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</si>
  <si>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</si>
  <si>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</si>
  <si>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</si>
  <si>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</si>
  <si>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</si>
  <si>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</si>
  <si>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</si>
  <si>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</si>
  <si>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</si>
  <si>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</si>
  <si>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</si>
  <si>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</si>
  <si>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</si>
  <si>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</si>
  <si>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</si>
  <si>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</si>
  <si>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</si>
  <si>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</si>
  <si>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</si>
  <si>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</si>
  <si>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</si>
  <si>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</si>
  <si>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</si>
  <si>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</si>
  <si>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</si>
  <si>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</si>
  <si>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</si>
  <si>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</si>
  <si>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</si>
  <si>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</si>
  <si>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</si>
  <si>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</si>
  <si>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</si>
  <si>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</si>
  <si>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</si>
  <si>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</si>
  <si>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</si>
  <si>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</si>
  <si>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</si>
  <si>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</si>
  <si>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</si>
  <si>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</si>
  <si>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</si>
  <si>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</si>
  <si>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</si>
  <si>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</si>
  <si>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</si>
  <si>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</si>
  <si>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</si>
  <si>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</si>
  <si>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</si>
  <si>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</si>
  <si>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</si>
  <si>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</si>
  <si>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</si>
  <si>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</si>
  <si>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</si>
  <si>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</si>
  <si>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</si>
  <si>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</si>
  <si>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</si>
  <si>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</si>
  <si>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</si>
  <si>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</si>
  <si>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</si>
  <si>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</si>
  <si>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</si>
  <si>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</si>
  <si>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</si>
  <si>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</si>
  <si>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</si>
  <si>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</si>
  <si>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</si>
  <si>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</si>
  <si>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</si>
  <si>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</si>
  <si>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</si>
  <si>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</si>
  <si>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</si>
  <si>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</si>
  <si>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</si>
  <si>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</si>
  <si>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</si>
  <si>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</si>
  <si>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</si>
  <si>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</si>
  <si>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</si>
  <si>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</si>
  <si>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</si>
  <si>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</si>
  <si>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</si>
  <si>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</si>
  <si>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</si>
  <si>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</si>
  <si>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</si>
  <si>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</si>
  <si>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</si>
  <si>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</si>
  <si>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</si>
  <si>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</si>
  <si>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</si>
  <si>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</si>
  <si>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</si>
  <si>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</si>
  <si>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</si>
  <si>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</si>
  <si>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</si>
  <si>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</si>
  <si>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</si>
  <si>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</si>
  <si>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</si>
  <si>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</si>
  <si>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</si>
  <si>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</si>
  <si>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</si>
  <si>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</si>
  <si>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</si>
  <si>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</si>
  <si>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</si>
  <si>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</si>
  <si>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</si>
  <si>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</si>
  <si>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</si>
  <si>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</si>
  <si>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</si>
  <si>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</si>
  <si>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</si>
  <si>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</si>
  <si>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</si>
  <si>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</si>
  <si>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</si>
  <si>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</si>
  <si>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</si>
  <si>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</si>
  <si>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</si>
  <si>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</si>
  <si>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</si>
  <si>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</si>
  <si>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</si>
  <si>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</si>
  <si>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</si>
  <si>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</si>
  <si>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</si>
  <si>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</si>
  <si>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</si>
  <si>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</si>
  <si>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</si>
  <si>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</si>
  <si>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</si>
  <si>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</si>
  <si>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</si>
  <si>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</si>
  <si>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</si>
  <si>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</si>
  <si>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</si>
  <si>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</si>
  <si>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</si>
  <si>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</si>
  <si>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</si>
  <si>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</si>
  <si>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</si>
  <si>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</si>
  <si>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</si>
  <si>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</si>
  <si>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</si>
  <si>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</si>
  <si>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</si>
  <si>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</si>
  <si>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</si>
  <si>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</si>
  <si>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</si>
  <si>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</si>
  <si>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</si>
  <si>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</si>
  <si>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</si>
  <si>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</si>
  <si>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</si>
  <si>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</si>
  <si>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</si>
  <si>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</si>
  <si>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</si>
  <si>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</si>
  <si>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</si>
  <si>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</si>
  <si>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</si>
  <si>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</si>
  <si>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</si>
  <si>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</si>
  <si>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</si>
  <si>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</si>
  <si>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</si>
  <si>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</si>
  <si>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</si>
  <si>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</si>
  <si>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</si>
  <si>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</si>
  <si>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</si>
  <si>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</si>
  <si>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</si>
  <si>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</si>
  <si>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</si>
  <si>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</si>
  <si>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</si>
  <si>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</si>
  <si>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</si>
  <si>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</si>
  <si>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</si>
  <si>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</si>
  <si>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</si>
  <si>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</si>
  <si>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</si>
  <si>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</si>
  <si>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</si>
  <si>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</si>
  <si>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</si>
  <si>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</si>
  <si>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</si>
  <si>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</si>
  <si>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</si>
  <si>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</si>
  <si>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</si>
  <si>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</si>
  <si>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</si>
  <si>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</si>
  <si>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</si>
  <si>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</si>
  <si>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</si>
  <si>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</si>
  <si>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</si>
  <si>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</si>
  <si>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</si>
  <si>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</si>
  <si>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</si>
  <si>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</si>
  <si>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</si>
  <si>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</si>
  <si>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</si>
  <si>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</si>
  <si>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</si>
  <si>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</si>
  <si>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</si>
  <si>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</si>
  <si>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</si>
  <si>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</si>
  <si>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</si>
  <si>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</si>
  <si>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</si>
  <si>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</si>
  <si>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</si>
  <si>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</si>
  <si>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</si>
  <si>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</si>
  <si>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</si>
  <si>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</si>
  <si>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</si>
  <si>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</si>
  <si>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</si>
  <si>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</si>
  <si>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</si>
  <si>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</si>
  <si>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</si>
  <si>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</si>
  <si>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</si>
  <si>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</si>
  <si>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</si>
  <si>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</si>
  <si>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</si>
  <si>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</si>
  <si>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</si>
  <si>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</si>
  <si>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</si>
  <si>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</si>
  <si>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</si>
  <si>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</si>
  <si>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</si>
  <si>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</si>
  <si>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</si>
  <si>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</si>
  <si>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</si>
  <si>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</si>
  <si>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</si>
  <si>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</si>
  <si>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</si>
  <si>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</si>
  <si>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</si>
  <si>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</si>
  <si>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</si>
  <si>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</si>
  <si>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</si>
  <si>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</si>
  <si>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</si>
  <si>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</si>
  <si>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</si>
  <si>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</si>
  <si>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</si>
  <si>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</si>
  <si>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</si>
  <si>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</si>
  <si>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</si>
  <si>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</si>
  <si>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</si>
  <si>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</si>
  <si>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</si>
  <si>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</si>
  <si>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</si>
  <si>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</si>
  <si>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</si>
  <si>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</si>
  <si>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</si>
  <si>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</si>
  <si>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</si>
  <si>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</si>
  <si>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</si>
  <si>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</si>
  <si>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</si>
  <si>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</si>
  <si>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</si>
  <si>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</si>
  <si>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</si>
  <si>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</si>
  <si>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</si>
  <si>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</si>
  <si>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</si>
  <si>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</si>
  <si>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</si>
  <si>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</si>
  <si>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</si>
  <si>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</si>
  <si>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</si>
  <si>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</si>
  <si>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</si>
  <si>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</si>
  <si>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</si>
  <si>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</si>
  <si>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</si>
  <si>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</si>
  <si>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</si>
  <si>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</si>
  <si>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</si>
  <si>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</si>
  <si>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</si>
  <si>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</si>
  <si>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</si>
  <si>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</si>
  <si>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</si>
  <si>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</si>
  <si>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</si>
  <si>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</si>
  <si>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</si>
  <si>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</si>
  <si>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</si>
  <si>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</si>
  <si>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</si>
  <si>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</si>
  <si>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</si>
  <si>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</si>
  <si>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</si>
  <si>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</si>
  <si>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</si>
  <si>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</si>
  <si>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</si>
  <si>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</si>
  <si>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</si>
  <si>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</si>
  <si>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</si>
  <si>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</si>
  <si>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</si>
  <si>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</si>
  <si>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</si>
  <si>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</si>
  <si>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</si>
  <si>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</si>
  <si>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</si>
  <si>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</si>
  <si>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</si>
  <si>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</si>
  <si>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</si>
  <si>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</si>
  <si>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</si>
  <si>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</si>
  <si>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</si>
  <si>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</si>
  <si>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</si>
  <si>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</si>
  <si>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</si>
  <si>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</si>
  <si>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</si>
  <si>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</si>
  <si>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</si>
  <si>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</si>
  <si>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</si>
  <si>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</si>
  <si>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</si>
  <si>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</si>
  <si>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</si>
  <si>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</si>
  <si>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</si>
  <si>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</si>
  <si>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</si>
  <si>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</si>
  <si>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</si>
  <si>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</si>
  <si>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</si>
  <si>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</si>
  <si>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</si>
  <si>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</si>
  <si>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</si>
  <si>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</si>
  <si>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</si>
  <si>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</si>
  <si>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</si>
  <si>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</si>
  <si>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</si>
  <si>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</si>
  <si>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</si>
  <si>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</si>
  <si>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</si>
  <si>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</si>
  <si>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</si>
  <si>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</si>
  <si>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</si>
  <si>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</si>
  <si>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</si>
  <si>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</si>
  <si>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</si>
  <si>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</si>
  <si>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</si>
  <si>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</si>
  <si>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</si>
  <si>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</si>
  <si>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</si>
  <si>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</si>
  <si>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</si>
  <si>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</si>
  <si>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</si>
  <si>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</si>
  <si>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</si>
  <si>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</si>
  <si>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</si>
  <si>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</si>
  <si>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</si>
  <si>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</si>
  <si>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</si>
  <si>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</si>
  <si>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</si>
  <si>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</si>
  <si>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</si>
  <si>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</si>
  <si>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</si>
  <si>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</si>
  <si>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</si>
  <si>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</si>
  <si>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</si>
  <si>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</si>
  <si>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</si>
  <si>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</si>
  <si>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</si>
  <si>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</si>
  <si>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</si>
  <si>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</si>
  <si>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</si>
  <si>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</si>
  <si>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</si>
  <si>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</si>
  <si>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</si>
  <si>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</si>
  <si>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</si>
  <si>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</si>
  <si>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</si>
  <si>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</si>
  <si>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</si>
  <si>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</si>
  <si>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</si>
  <si>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</si>
  <si>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</si>
  <si>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</si>
  <si>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</si>
  <si>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</si>
  <si>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</si>
  <si>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</si>
  <si>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</si>
  <si>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</si>
  <si>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</si>
  <si>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</si>
  <si>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</si>
  <si>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</si>
  <si>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</si>
  <si>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</si>
  <si>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</si>
  <si>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</si>
  <si>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</si>
  <si>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</si>
  <si>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</si>
  <si>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</si>
  <si>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</si>
  <si>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</si>
  <si>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</si>
  <si>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</si>
  <si>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</si>
  <si>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</si>
  <si>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</si>
  <si>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</si>
  <si>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</si>
  <si>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</si>
  <si>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</si>
  <si>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</si>
  <si>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</si>
  <si>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</si>
  <si>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</si>
  <si>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</si>
  <si>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</si>
  <si>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</si>
  <si>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</si>
  <si>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</si>
  <si>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</si>
  <si>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</si>
  <si>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</si>
  <si>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</si>
  <si>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</si>
  <si>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</si>
  <si>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</si>
  <si>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</si>
  <si>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</si>
  <si>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</si>
  <si>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</si>
  <si>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</si>
  <si>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</si>
  <si>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</si>
  <si>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</si>
  <si>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</si>
  <si>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</si>
  <si>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</si>
  <si>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</si>
  <si>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</si>
  <si>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</si>
  <si>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</si>
  <si>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</si>
  <si>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</si>
  <si>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</si>
  <si>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</si>
  <si>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</si>
  <si>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</si>
  <si>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</si>
  <si>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</si>
  <si>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</si>
  <si>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</si>
  <si>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</si>
  <si>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</si>
  <si>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</si>
  <si>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</si>
  <si>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</si>
  <si>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</si>
  <si>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</si>
  <si>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</si>
  <si>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</si>
  <si>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</si>
  <si>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</si>
  <si>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</si>
  <si>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</si>
  <si>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</si>
  <si>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</si>
  <si>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</si>
  <si>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</si>
  <si>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</si>
  <si>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</si>
  <si>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</si>
  <si>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</si>
  <si>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</si>
  <si>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</si>
  <si>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</si>
  <si>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</si>
  <si>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</si>
  <si>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</si>
  <si>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</si>
  <si>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</si>
  <si>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</si>
  <si>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</si>
  <si>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</si>
  <si>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</si>
  <si>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</si>
  <si>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</si>
  <si>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</si>
  <si>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</si>
  <si>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</si>
  <si>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</si>
  <si>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</si>
  <si>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</si>
  <si>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</si>
  <si>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</si>
  <si>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</si>
  <si>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</si>
  <si>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</si>
  <si>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</si>
  <si>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</si>
  <si>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</si>
  <si>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</si>
  <si>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</si>
  <si>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</si>
  <si>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</si>
  <si>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</si>
  <si>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</si>
  <si>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</si>
  <si>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</si>
  <si>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</si>
  <si>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</si>
  <si>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</si>
  <si>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</si>
  <si>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</si>
  <si>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</si>
  <si>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</si>
  <si>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</si>
  <si>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</si>
  <si>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</si>
  <si>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</si>
  <si>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</si>
  <si>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</si>
  <si>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</si>
  <si>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</si>
  <si>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</si>
  <si>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</si>
  <si>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</si>
  <si>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</si>
  <si>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</si>
  <si>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</si>
  <si>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</si>
  <si>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</si>
  <si>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</si>
  <si>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</si>
  <si>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</si>
  <si>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</si>
  <si>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</si>
  <si>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</si>
  <si>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</si>
  <si>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</si>
  <si>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</si>
  <si>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</si>
  <si>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</si>
  <si>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</si>
  <si>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</si>
  <si>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</si>
  <si>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</si>
  <si>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</si>
  <si>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</si>
  <si>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</si>
  <si>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</si>
  <si>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</si>
  <si>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</si>
  <si>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</si>
  <si>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</si>
  <si>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</si>
  <si>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</si>
  <si>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</si>
  <si>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</si>
  <si>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</si>
  <si>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</si>
  <si>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</si>
  <si>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</si>
  <si>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</si>
  <si>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</si>
  <si>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</si>
  <si>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</si>
  <si>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</si>
  <si>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</si>
  <si>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</si>
  <si>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</si>
  <si>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</si>
  <si>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</si>
  <si>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</si>
  <si>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</si>
  <si>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</si>
  <si>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</si>
  <si>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</si>
  <si>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</si>
  <si>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</si>
  <si>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</si>
  <si>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</si>
  <si>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</si>
  <si>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</si>
  <si>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</si>
  <si>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</si>
  <si>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</si>
  <si>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</si>
  <si>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</si>
  <si>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</si>
  <si>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</si>
  <si>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</si>
  <si>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</si>
  <si>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</si>
  <si>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</si>
  <si>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</si>
  <si>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</si>
  <si>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</si>
  <si>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</si>
  <si>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</si>
  <si>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</si>
  <si>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</si>
  <si>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</si>
  <si>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</si>
  <si>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</si>
  <si>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</si>
  <si>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</si>
  <si>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</si>
  <si>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</si>
  <si>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</si>
  <si>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</si>
  <si>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</si>
  <si>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</si>
  <si>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</si>
  <si>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</si>
  <si>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</si>
  <si>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</si>
  <si>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</si>
  <si>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</si>
  <si>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</si>
  <si>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</si>
  <si>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</si>
  <si>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</si>
  <si>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</si>
  <si>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</si>
  <si>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</si>
  <si>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</si>
  <si>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</si>
  <si>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</si>
  <si>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</si>
  <si>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</si>
  <si>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</si>
  <si>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</si>
  <si>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</si>
  <si>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</si>
  <si>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</si>
  <si>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</si>
  <si>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</si>
  <si>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</si>
  <si>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</si>
  <si>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</si>
  <si>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</si>
  <si>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</si>
  <si>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</si>
  <si>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</si>
  <si>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</si>
  <si>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</si>
  <si>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</si>
  <si>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</si>
  <si>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</si>
  <si>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</si>
  <si>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</si>
  <si>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</si>
  <si>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</si>
  <si>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</si>
  <si>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</si>
  <si>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</si>
  <si>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</si>
  <si>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</si>
  <si>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</si>
  <si>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</si>
  <si>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</si>
  <si>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</si>
  <si>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</si>
  <si>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</si>
  <si>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</si>
  <si>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</si>
  <si>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</si>
  <si>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</si>
  <si>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</si>
  <si>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</si>
  <si>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</si>
  <si>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</si>
  <si>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</si>
  <si>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</si>
  <si>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</si>
  <si>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</si>
  <si>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</si>
  <si>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</si>
  <si>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</si>
  <si>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</si>
  <si>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</si>
  <si>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</si>
  <si>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</si>
  <si>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</si>
  <si>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</si>
  <si>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</si>
  <si>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</si>
  <si>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</si>
  <si>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</si>
  <si>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</si>
  <si>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</si>
  <si>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</si>
  <si>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</si>
  <si>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</si>
  <si>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</si>
  <si>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</si>
  <si>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</si>
  <si>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</si>
  <si>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</si>
  <si>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</si>
  <si>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</si>
  <si>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</si>
  <si>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</si>
  <si>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</si>
  <si>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</si>
  <si>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</si>
  <si>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</si>
  <si>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</si>
  <si>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</si>
  <si>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</si>
  <si>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</si>
  <si>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</si>
  <si>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</si>
  <si>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</si>
  <si>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</si>
  <si>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</si>
  <si>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</si>
  <si>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</si>
  <si>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</si>
  <si>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</si>
  <si>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</si>
  <si>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</si>
  <si>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</si>
  <si>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</si>
  <si>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</si>
  <si>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</si>
  <si>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</si>
  <si>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</si>
  <si>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</si>
  <si>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</si>
  <si>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</si>
  <si>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</si>
  <si>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</si>
  <si>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</si>
  <si>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</si>
  <si>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</si>
  <si>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</si>
  <si>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</si>
  <si>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</si>
  <si>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</si>
  <si>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</si>
  <si>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</si>
  <si>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</si>
  <si>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</si>
  <si>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</si>
  <si>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</si>
  <si>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</si>
  <si>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</si>
  <si>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</si>
  <si>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</si>
  <si>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</si>
  <si>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</si>
  <si>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</si>
  <si>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</si>
  <si>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</si>
  <si>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</si>
  <si>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</si>
  <si>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</si>
  <si>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</si>
  <si>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</si>
  <si>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</si>
  <si>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</si>
  <si>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</si>
  <si>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</si>
  <si>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</si>
  <si>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</si>
  <si>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</si>
  <si>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</si>
  <si>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</si>
  <si>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</si>
  <si>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</si>
  <si>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</si>
  <si>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</si>
  <si>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</si>
  <si>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</si>
  <si>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</si>
  <si>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</si>
  <si>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</si>
  <si>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</si>
  <si>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</si>
  <si>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</si>
  <si>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</si>
  <si>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</si>
  <si>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</si>
  <si>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</si>
  <si>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</si>
  <si>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</si>
  <si>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</si>
  <si>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</si>
  <si>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</si>
  <si>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</si>
  <si>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</si>
  <si>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</si>
  <si>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</si>
  <si>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</si>
  <si>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</si>
  <si>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</si>
  <si>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</si>
  <si>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</si>
  <si>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</si>
  <si>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</si>
  <si>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</si>
  <si>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</si>
  <si>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</si>
  <si>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</si>
  <si>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</si>
  <si>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</si>
  <si>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</si>
  <si>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</si>
  <si>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</si>
  <si>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</si>
  <si>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</si>
  <si>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</si>
  <si>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</si>
  <si>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</si>
  <si>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</si>
  <si>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</si>
  <si>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</si>
  <si>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</si>
  <si>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</si>
  <si>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</si>
  <si>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</si>
  <si>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</si>
  <si>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</si>
  <si>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</si>
  <si>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</si>
  <si>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</si>
  <si>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</si>
  <si>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</si>
  <si>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</si>
  <si>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</si>
  <si>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</si>
  <si>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</si>
  <si>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</si>
  <si>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</si>
  <si>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</si>
  <si>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</si>
  <si>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</si>
  <si>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</si>
  <si>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</si>
  <si>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</si>
  <si>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</si>
  <si>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</si>
  <si>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</si>
  <si>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</si>
  <si>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</si>
  <si>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</si>
  <si>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</si>
  <si>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</si>
  <si>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</si>
  <si>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</si>
  <si>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</si>
  <si>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</si>
  <si>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</si>
  <si>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</si>
  <si>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</si>
  <si>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</si>
  <si>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</si>
  <si>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</si>
  <si>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</si>
  <si>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</si>
  <si>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</si>
  <si>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</si>
  <si>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</si>
  <si>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</si>
  <si>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</si>
  <si>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</si>
  <si>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</si>
  <si>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</si>
  <si>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</si>
  <si>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</si>
  <si>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</si>
  <si>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</si>
  <si>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</si>
  <si>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</si>
  <si>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</si>
  <si>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</si>
  <si>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</si>
  <si>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</si>
  <si>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</si>
  <si>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</si>
  <si>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</si>
  <si>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</si>
  <si>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</si>
  <si>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</si>
  <si>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</si>
  <si>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</si>
  <si>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</si>
  <si>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</si>
  <si>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</si>
  <si>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</si>
  <si>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</si>
  <si>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</si>
  <si>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</si>
  <si>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</si>
  <si>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</si>
  <si>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</si>
  <si>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</si>
  <si>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</si>
  <si>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</si>
  <si>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</si>
  <si>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</si>
  <si>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</si>
  <si>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</si>
  <si>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</si>
  <si>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</si>
  <si>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</si>
  <si>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</si>
  <si>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</si>
  <si>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</si>
  <si>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</si>
  <si>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</si>
  <si>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</si>
  <si>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</si>
  <si>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</si>
  <si>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</si>
  <si>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</si>
  <si>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</si>
  <si>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</si>
  <si>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</si>
  <si>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</si>
  <si>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</si>
  <si>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</si>
  <si>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</si>
  <si>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</si>
  <si>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</si>
  <si>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</si>
  <si>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</si>
  <si>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</si>
  <si>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</si>
  <si>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</si>
  <si>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</si>
  <si>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</si>
  <si>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</si>
  <si>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</si>
  <si>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</si>
  <si>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</si>
  <si>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</si>
  <si>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</si>
  <si>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</si>
  <si>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</si>
  <si>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</si>
  <si>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</si>
  <si>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</si>
  <si>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</si>
  <si>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</si>
  <si>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</si>
  <si>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</si>
  <si>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</si>
  <si>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</si>
  <si>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</si>
  <si>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</si>
  <si>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</si>
  <si>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</si>
  <si>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</si>
  <si>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</si>
  <si>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</si>
  <si>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</si>
  <si>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</si>
  <si>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</si>
  <si>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</si>
  <si>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</si>
  <si>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</si>
  <si>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</si>
  <si>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</si>
  <si>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</si>
  <si>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</si>
  <si>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</si>
  <si>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</si>
  <si>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</si>
  <si>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</si>
  <si>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</si>
  <si>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</si>
  <si>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</si>
  <si>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</si>
  <si>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</si>
  <si>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</si>
  <si>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</si>
  <si>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</si>
  <si>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</si>
  <si>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</si>
  <si>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</si>
  <si>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</si>
  <si>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</si>
  <si>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</si>
  <si>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</si>
  <si>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</si>
  <si>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</si>
  <si>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</si>
  <si>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</si>
  <si>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</si>
  <si>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</si>
  <si>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</si>
  <si>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</si>
  <si>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</si>
  <si>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</si>
  <si>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</si>
  <si>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</si>
  <si>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</si>
  <si>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</si>
  <si>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</si>
  <si>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</si>
  <si>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</si>
  <si>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</si>
  <si>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</si>
  <si>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</si>
  <si>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</si>
  <si>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</si>
  <si>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</si>
  <si>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</si>
  <si>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</si>
  <si>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</si>
  <si>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</si>
  <si>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</si>
  <si>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</si>
  <si>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</si>
  <si>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</si>
  <si>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</si>
  <si>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</si>
  <si>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</si>
  <si>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</si>
  <si>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</si>
  <si>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</si>
  <si>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</si>
  <si>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</si>
  <si>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</si>
  <si>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</si>
  <si>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</si>
  <si>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</si>
  <si>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</si>
  <si>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</si>
  <si>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</si>
  <si>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</si>
  <si>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</si>
  <si>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</si>
  <si>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</si>
  <si>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</si>
  <si>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</si>
  <si>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</si>
  <si>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</si>
  <si>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</si>
  <si>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</si>
  <si>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</si>
  <si>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</si>
  <si>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</si>
  <si>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</si>
  <si>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</si>
  <si>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</si>
  <si>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</si>
  <si>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</si>
  <si>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</si>
  <si>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</si>
  <si>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</si>
  <si>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</si>
  <si>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</si>
  <si>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</si>
  <si>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</si>
  <si>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</si>
  <si>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</si>
  <si>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</si>
  <si>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</si>
  <si>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</si>
  <si>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</si>
  <si>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</si>
  <si>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</si>
  <si>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</si>
  <si>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</si>
  <si>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</si>
  <si>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</si>
  <si>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</si>
  <si>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</si>
  <si>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</si>
  <si>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</si>
  <si>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</si>
  <si>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</si>
  <si>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</si>
  <si>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</si>
  <si>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</si>
  <si>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</si>
  <si>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</si>
  <si>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</si>
  <si>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</si>
  <si>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</si>
  <si>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</si>
  <si>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</si>
  <si>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</si>
  <si>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</si>
  <si>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</si>
  <si>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</si>
  <si>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</si>
  <si>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</si>
  <si>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</si>
  <si>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</si>
  <si>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</si>
  <si>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</si>
  <si>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</si>
  <si>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</si>
  <si>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</si>
  <si>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</si>
  <si>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</si>
  <si>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</si>
  <si>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</si>
  <si>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</si>
  <si>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</si>
  <si>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</si>
  <si>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</si>
  <si>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</si>
  <si>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</si>
  <si>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</si>
  <si>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</si>
  <si>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</si>
  <si>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</si>
  <si>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</si>
  <si>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</si>
  <si>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</si>
  <si>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</si>
  <si>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</si>
  <si>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</si>
  <si>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</si>
  <si>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</si>
  <si>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</si>
  <si>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</si>
  <si>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</si>
  <si>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</si>
  <si>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</si>
  <si>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</si>
  <si>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</si>
  <si>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</si>
  <si>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</si>
  <si>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</si>
  <si>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</si>
  <si>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</si>
  <si>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</si>
  <si>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</si>
  <si>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</si>
  <si>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</si>
  <si>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</si>
  <si>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</si>
  <si>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</si>
  <si>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</si>
  <si>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</si>
  <si>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</si>
  <si>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</si>
  <si>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</si>
  <si>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</si>
  <si>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</si>
  <si>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</si>
  <si>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</si>
  <si>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</si>
  <si>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</si>
  <si>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</si>
  <si>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</si>
  <si>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</si>
  <si>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</si>
  <si>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</si>
  <si>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</si>
  <si>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</si>
  <si>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</si>
  <si>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</si>
  <si>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</si>
  <si>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</si>
  <si>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</si>
  <si>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</si>
  <si>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</si>
  <si>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</si>
  <si>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</si>
  <si>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</si>
  <si>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</si>
  <si>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</si>
  <si>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</si>
  <si>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</si>
  <si>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</si>
  <si>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</si>
  <si>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</si>
  <si>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</si>
  <si>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</si>
  <si>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</si>
  <si>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</si>
  <si>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</si>
  <si>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</si>
  <si>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</si>
  <si>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</si>
  <si>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</si>
  <si>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</si>
  <si>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</si>
  <si>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</si>
  <si>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</si>
  <si>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</si>
  <si>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</si>
  <si>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</si>
  <si>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</si>
  <si>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</si>
  <si>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</si>
  <si>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</si>
  <si>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</si>
  <si>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</si>
  <si>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</si>
  <si>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</si>
  <si>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</si>
  <si>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</si>
  <si>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</si>
  <si>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</si>
  <si>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</si>
  <si>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</si>
  <si>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</si>
  <si>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</si>
  <si>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</si>
  <si>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</si>
  <si>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</si>
  <si>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</si>
  <si>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</si>
  <si>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</si>
  <si>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</si>
  <si>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</si>
  <si>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</si>
  <si>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</si>
  <si>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</si>
  <si>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</si>
  <si>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</si>
  <si>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</si>
  <si>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</si>
  <si>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</si>
  <si>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</si>
  <si>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</si>
  <si>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</si>
  <si>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</si>
  <si>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</si>
  <si>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</si>
  <si>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</si>
  <si>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</si>
  <si>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</si>
  <si>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</si>
  <si>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</si>
  <si>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</si>
  <si>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</si>
  <si>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</si>
  <si>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</si>
  <si>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</si>
  <si>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</si>
  <si>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</si>
  <si>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</si>
  <si>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</si>
  <si>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</si>
  <si>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</si>
  <si>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</si>
  <si>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</si>
  <si>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</si>
  <si>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</si>
  <si>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</si>
  <si>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</si>
  <si>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</si>
  <si>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</si>
  <si>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</si>
  <si>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</si>
  <si>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</si>
  <si>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</si>
  <si>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</si>
  <si>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</si>
  <si>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</si>
  <si>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</si>
  <si>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</si>
  <si>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</si>
  <si>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</si>
  <si>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</si>
  <si>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</si>
  <si>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</si>
  <si>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</si>
  <si>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</si>
  <si>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</si>
  <si>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</si>
  <si>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</si>
  <si>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</si>
  <si>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</si>
  <si>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</si>
  <si>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</si>
  <si>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</si>
  <si>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</si>
  <si>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</si>
  <si>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</si>
  <si>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</si>
  <si>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</si>
  <si>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</si>
  <si>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</si>
  <si>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</si>
  <si>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</si>
  <si>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</si>
  <si>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</si>
  <si>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</si>
  <si>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</si>
  <si>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</si>
  <si>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</si>
  <si>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</si>
  <si>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</si>
  <si>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</si>
  <si>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</si>
  <si>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</si>
  <si>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</si>
  <si>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</si>
  <si>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</si>
  <si>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</si>
  <si>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</si>
  <si>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</si>
  <si>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</si>
  <si>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</si>
  <si>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</si>
  <si>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</si>
  <si>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</si>
  <si>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</si>
  <si>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</si>
  <si>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</si>
  <si>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</si>
  <si>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</si>
  <si>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</si>
  <si>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</si>
  <si>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</si>
  <si>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</si>
  <si>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</si>
  <si>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</si>
  <si>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</si>
  <si>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</si>
  <si>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</si>
  <si>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</si>
  <si>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</si>
  <si>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</si>
  <si>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</si>
  <si>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</si>
  <si>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</si>
  <si>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</si>
  <si>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</si>
  <si>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</si>
  <si>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</si>
  <si>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</si>
  <si>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</si>
  <si>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</si>
  <si>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</si>
  <si>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</si>
  <si>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</si>
  <si>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</si>
  <si>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</si>
  <si>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</si>
  <si>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</si>
  <si>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</si>
  <si>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</si>
  <si>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</si>
  <si>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</si>
  <si>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</si>
  <si>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</si>
  <si>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</si>
  <si>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</si>
  <si>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</si>
  <si>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</si>
  <si>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</si>
  <si>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</si>
  <si>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</si>
  <si>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</si>
  <si>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</si>
  <si>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</si>
  <si>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</si>
  <si>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</si>
  <si>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</si>
  <si>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</si>
  <si>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</si>
  <si>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</si>
  <si>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</si>
  <si>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</si>
  <si>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</si>
  <si>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</si>
  <si>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</si>
  <si>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</si>
  <si>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</si>
  <si>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</si>
  <si>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</si>
  <si>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</si>
  <si>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</si>
  <si>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</si>
  <si>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</si>
  <si>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</si>
  <si>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</si>
  <si>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</si>
  <si>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</si>
  <si>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</si>
  <si>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</si>
  <si>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</si>
  <si>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</si>
  <si>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</si>
  <si>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</si>
  <si>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</si>
  <si>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</si>
  <si>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</si>
  <si>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</si>
  <si>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</si>
  <si>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</si>
  <si>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</si>
  <si>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</si>
  <si>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</si>
  <si>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</si>
  <si>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</si>
  <si>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</si>
  <si>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</si>
  <si>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</si>
  <si>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</si>
  <si>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</si>
  <si>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</si>
  <si>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</si>
  <si>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</si>
  <si>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</si>
  <si>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</si>
  <si>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</si>
  <si>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</si>
  <si>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</si>
  <si>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</si>
  <si>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</si>
  <si>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</si>
  <si>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</si>
  <si>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</si>
  <si>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</si>
  <si>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</si>
  <si>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</si>
  <si>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</si>
  <si>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</si>
  <si>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</si>
  <si>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</si>
  <si>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</si>
  <si>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</si>
  <si>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</si>
  <si>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</si>
  <si>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</si>
  <si>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</si>
  <si>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</si>
  <si>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</si>
  <si>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</si>
  <si>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</si>
  <si>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</si>
  <si>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</si>
  <si>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</si>
  <si>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</si>
  <si>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</si>
  <si>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</si>
  <si>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</si>
  <si>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</si>
  <si>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</si>
  <si>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</si>
  <si>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</si>
  <si>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</si>
  <si>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</si>
  <si>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</si>
  <si>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</si>
  <si>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</si>
  <si>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</si>
  <si>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</si>
  <si>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</si>
  <si>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</si>
  <si>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</si>
  <si>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</si>
  <si>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</si>
  <si>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</si>
  <si>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</si>
  <si>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</si>
  <si>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</si>
  <si>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</si>
  <si>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</si>
  <si>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</si>
  <si>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</si>
  <si>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</si>
  <si>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</si>
  <si>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</si>
  <si>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</si>
  <si>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</si>
  <si>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</si>
  <si>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</si>
  <si>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</si>
  <si>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</si>
  <si>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</si>
  <si>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</si>
  <si>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</si>
  <si>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</si>
  <si>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</si>
  <si>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</si>
  <si>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</si>
  <si>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</si>
  <si>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</si>
  <si>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</si>
  <si>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</si>
  <si>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</si>
  <si>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</si>
  <si>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</si>
  <si>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</si>
  <si>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</si>
  <si>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</si>
  <si>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</si>
  <si>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</si>
  <si>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</si>
  <si>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</si>
  <si>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</si>
  <si>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</si>
  <si>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</si>
  <si>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</si>
  <si>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</si>
  <si>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</si>
  <si>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</si>
  <si>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</si>
  <si>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</si>
  <si>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</si>
  <si>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</si>
  <si>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</si>
  <si>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</si>
  <si>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</si>
  <si>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</si>
  <si>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</si>
  <si>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</si>
  <si>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</si>
  <si>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</si>
  <si>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</si>
  <si>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</si>
  <si>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</si>
  <si>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</si>
  <si>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</si>
  <si>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</si>
  <si>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</si>
  <si>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</si>
  <si>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</si>
  <si>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</si>
  <si>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</si>
  <si>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</si>
  <si>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</si>
  <si>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</si>
  <si>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</si>
  <si>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</si>
  <si>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</si>
  <si>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</si>
  <si>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</si>
  <si>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</si>
  <si>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</si>
  <si>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</si>
  <si>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</si>
  <si>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</si>
  <si>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</si>
  <si>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</si>
  <si>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</si>
  <si>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</si>
  <si>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</si>
  <si>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</si>
  <si>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</si>
  <si>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</si>
  <si>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</si>
  <si>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</si>
  <si>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</si>
  <si>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</si>
  <si>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</si>
  <si>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</si>
  <si>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</si>
  <si>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</si>
  <si>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</si>
  <si>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</si>
  <si>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</si>
  <si>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</si>
  <si>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</si>
  <si>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</si>
  <si>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</si>
  <si>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</si>
  <si>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</si>
  <si>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</si>
  <si>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</si>
  <si>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</si>
  <si>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</si>
  <si>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</si>
  <si>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</si>
  <si>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</si>
  <si>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</si>
  <si>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</si>
  <si>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</si>
  <si>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</si>
  <si>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</si>
  <si>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</si>
  <si>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</si>
  <si>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</si>
  <si>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</si>
  <si>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</si>
  <si>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</si>
  <si>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</si>
  <si>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</si>
  <si>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</si>
  <si>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</si>
  <si>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</si>
  <si>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</si>
  <si>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</si>
  <si>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</si>
  <si>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</si>
  <si>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</si>
  <si>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</si>
  <si>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</si>
  <si>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</si>
  <si>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</si>
  <si>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</si>
  <si>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</si>
  <si>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</si>
  <si>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</si>
  <si>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</si>
  <si>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</si>
  <si>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</si>
  <si>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</si>
  <si>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</si>
  <si>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</si>
  <si>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</si>
  <si>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</si>
  <si>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</si>
  <si>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</si>
  <si>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</si>
  <si>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</si>
  <si>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</si>
  <si>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</si>
  <si>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</si>
  <si>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</si>
  <si>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</si>
  <si>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</si>
  <si>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</si>
  <si>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</si>
  <si>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</si>
  <si>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</si>
  <si>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</si>
  <si>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</si>
  <si>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</si>
  <si>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</si>
  <si>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</si>
  <si>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</si>
  <si>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</si>
  <si>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</si>
  <si>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</si>
  <si>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</si>
  <si>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</si>
  <si>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</si>
  <si>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</si>
  <si>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</si>
  <si>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</si>
  <si>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</si>
  <si>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</si>
  <si>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</si>
  <si>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</si>
  <si>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</si>
  <si>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</si>
  <si>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</si>
  <si>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</si>
  <si>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</si>
  <si>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</si>
  <si>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</si>
  <si>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</si>
  <si>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</si>
  <si>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</si>
  <si>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</si>
  <si>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</si>
  <si>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</si>
  <si>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</si>
  <si>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</si>
  <si>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</si>
  <si>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</si>
  <si>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</si>
  <si>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</si>
  <si>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</si>
  <si>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</si>
  <si>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</si>
  <si>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</si>
  <si>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</si>
  <si>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</si>
  <si>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</si>
  <si>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</si>
  <si>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</si>
  <si>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</si>
  <si>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</si>
  <si>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</si>
  <si>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</si>
  <si>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</si>
  <si>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</si>
  <si>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</si>
  <si>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</si>
  <si>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</si>
  <si>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</si>
  <si>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</si>
  <si>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</si>
  <si>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</si>
  <si>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</si>
  <si>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</si>
  <si>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</si>
  <si>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</si>
  <si>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</si>
  <si>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</si>
  <si>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</si>
  <si>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</si>
  <si>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</si>
  <si>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</si>
  <si>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</si>
  <si>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</si>
  <si>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</si>
  <si>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</si>
  <si>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</si>
  <si>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</si>
  <si>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</si>
  <si>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</si>
  <si>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</si>
  <si>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</si>
  <si>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</si>
  <si>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</si>
  <si>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</si>
  <si>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</si>
  <si>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</si>
  <si>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</si>
  <si>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</si>
  <si>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</si>
  <si>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</si>
  <si>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</si>
  <si>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</si>
  <si>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</si>
  <si>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</si>
  <si>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</si>
  <si>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</si>
  <si>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</si>
  <si>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</si>
  <si>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</si>
  <si>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</si>
  <si>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</si>
  <si>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</si>
  <si>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</si>
  <si>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</si>
  <si>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</si>
  <si>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</si>
  <si>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</si>
  <si>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</si>
  <si>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</si>
  <si>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</si>
  <si>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</si>
  <si>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</si>
  <si>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</si>
  <si>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</si>
  <si>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</si>
  <si>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</si>
  <si>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</si>
  <si>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</si>
  <si>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</si>
  <si>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</si>
  <si>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</si>
  <si>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</si>
  <si>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</si>
  <si>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</si>
  <si>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</si>
  <si>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</si>
  <si>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</si>
  <si>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</si>
  <si>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</si>
  <si>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</si>
  <si>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</si>
  <si>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</si>
  <si>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</si>
  <si>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</si>
  <si>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</si>
  <si>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</si>
  <si>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</si>
  <si>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</si>
  <si>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</si>
  <si>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</si>
  <si>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</si>
  <si>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</si>
  <si>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</si>
  <si>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</si>
  <si>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</si>
  <si>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</si>
  <si>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</si>
  <si>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</si>
  <si>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</si>
  <si>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</si>
  <si>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</si>
  <si>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</si>
  <si>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</si>
  <si>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</si>
  <si>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</si>
  <si>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</si>
  <si>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</si>
  <si>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</si>
  <si>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</si>
  <si>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</si>
  <si>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</si>
  <si>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</si>
  <si>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</si>
  <si>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</si>
  <si>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</si>
  <si>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</si>
  <si>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</si>
  <si>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</si>
  <si>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</si>
  <si>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</si>
  <si>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</si>
  <si>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</si>
  <si>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</si>
  <si>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</si>
  <si>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</si>
  <si>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</si>
  <si>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</si>
  <si>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</si>
  <si>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</si>
  <si>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</si>
  <si>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</si>
  <si>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</si>
  <si>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</si>
  <si>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</si>
  <si>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</si>
  <si>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</si>
  <si>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</si>
  <si>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</si>
  <si>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</si>
  <si>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</si>
  <si>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</si>
  <si>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</si>
  <si>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</si>
  <si>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</si>
  <si>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</si>
  <si>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</si>
  <si>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</si>
  <si>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</si>
  <si>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</si>
  <si>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</si>
  <si>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</si>
  <si>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</si>
  <si>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</si>
  <si>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</si>
  <si>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</si>
  <si>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</si>
  <si>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</si>
  <si>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</si>
  <si>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</si>
  <si>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</si>
  <si>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</si>
  <si>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</si>
  <si>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</si>
  <si>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</si>
  <si>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</si>
  <si>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</si>
  <si>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</si>
  <si>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</si>
  <si>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</si>
  <si>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</si>
  <si>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</si>
  <si>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</si>
  <si>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</si>
  <si>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</si>
  <si>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</si>
  <si>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</si>
  <si>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</si>
  <si>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</si>
  <si>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</si>
  <si>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</si>
  <si>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</si>
  <si>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</si>
  <si>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</si>
  <si>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</si>
  <si>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</si>
  <si>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</si>
  <si>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</si>
  <si>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</si>
  <si>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</si>
  <si>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</si>
  <si>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</si>
  <si>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</si>
  <si>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</si>
  <si>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</si>
  <si>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</si>
  <si>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</si>
  <si>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</si>
  <si>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</si>
  <si>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</si>
  <si>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</si>
  <si>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</si>
  <si>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</si>
  <si>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</si>
  <si>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</si>
  <si>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</si>
  <si>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</si>
  <si>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</si>
  <si>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</si>
  <si>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</si>
  <si>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</si>
  <si>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</si>
  <si>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</si>
  <si>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</si>
  <si>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</si>
  <si>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</si>
  <si>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</si>
  <si>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</si>
  <si>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</si>
  <si>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</si>
  <si>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</si>
  <si>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</si>
  <si>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</si>
  <si>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</si>
  <si>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</si>
  <si>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</si>
  <si>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</si>
  <si>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</si>
  <si>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</si>
  <si>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</si>
  <si>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</si>
  <si>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</si>
  <si>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</si>
  <si>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</si>
  <si>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</si>
  <si>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</si>
  <si>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</si>
  <si>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</si>
  <si>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</si>
  <si>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</si>
  <si>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</si>
  <si>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</si>
  <si>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</si>
  <si>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</si>
  <si>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</si>
  <si>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</si>
  <si>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</si>
  <si>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</si>
  <si>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</si>
  <si>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</si>
  <si>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</si>
  <si>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</si>
  <si>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</si>
  <si>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</si>
  <si>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</si>
  <si>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</si>
  <si>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</si>
  <si>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</si>
  <si>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</si>
  <si>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</si>
  <si>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</si>
  <si>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</si>
  <si>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</si>
  <si>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</si>
  <si>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</si>
  <si>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</si>
  <si>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</si>
  <si>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</si>
  <si>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</si>
  <si>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</si>
  <si>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</si>
  <si>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</si>
  <si>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</si>
  <si>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</si>
  <si>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</si>
  <si>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</si>
  <si>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</si>
  <si>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</si>
  <si>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</si>
  <si>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</si>
  <si>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</si>
  <si>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</si>
  <si>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</si>
  <si>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</si>
  <si>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</si>
  <si>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</si>
  <si>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</si>
  <si>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</si>
  <si>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</si>
  <si>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</si>
  <si>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</si>
  <si>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</si>
  <si>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</si>
  <si>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</si>
  <si>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</si>
  <si>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</si>
  <si>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</si>
  <si>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</si>
  <si>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</si>
  <si>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</si>
  <si>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</si>
  <si>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</si>
  <si>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</si>
  <si>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</si>
  <si>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</si>
  <si>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</si>
  <si>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</si>
  <si>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</si>
  <si>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</si>
  <si>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</si>
  <si>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</si>
  <si>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</si>
  <si>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</si>
  <si>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</si>
  <si>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</si>
  <si>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</si>
  <si>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</si>
  <si>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</si>
  <si>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</si>
  <si>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</si>
  <si>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</si>
  <si>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</si>
  <si>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</si>
  <si>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</si>
  <si>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</si>
  <si>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</si>
  <si>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</si>
  <si>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</si>
  <si>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</si>
  <si>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</si>
  <si>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</si>
  <si>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</si>
  <si>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</si>
  <si>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</si>
  <si>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</si>
  <si>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</si>
  <si>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</si>
  <si>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</si>
  <si>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</si>
  <si>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</si>
  <si>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</si>
  <si>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</si>
  <si>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</si>
  <si>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</si>
  <si>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</si>
  <si>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</si>
  <si>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</si>
  <si>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</si>
  <si>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</si>
  <si>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</si>
  <si>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</si>
  <si>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</si>
  <si>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</si>
  <si>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</si>
  <si>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</si>
  <si>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</si>
  <si>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</si>
  <si>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</si>
  <si>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</si>
  <si>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</si>
  <si>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</si>
  <si>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</si>
  <si>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</si>
  <si>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</si>
  <si>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</si>
  <si>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</si>
  <si>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</si>
  <si>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</si>
  <si>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</si>
  <si>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</si>
  <si>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</si>
  <si>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</si>
  <si>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</si>
  <si>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</si>
  <si>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</si>
  <si>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</si>
  <si>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</si>
  <si>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</si>
  <si>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</si>
  <si>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</si>
  <si>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</si>
  <si>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</si>
  <si>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</si>
  <si>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</si>
  <si>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</si>
  <si>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</si>
  <si>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</si>
  <si>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</si>
  <si>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</si>
  <si>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</si>
  <si>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</si>
  <si>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</si>
  <si>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</si>
  <si>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</si>
  <si>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</si>
  <si>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</si>
  <si>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</si>
  <si>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</si>
  <si>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</si>
  <si>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</si>
  <si>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</si>
  <si>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</si>
  <si>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</si>
  <si>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</si>
  <si>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</si>
  <si>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</si>
  <si>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</si>
  <si>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</si>
  <si>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</si>
  <si>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</si>
  <si>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</si>
  <si>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</si>
  <si>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</si>
  <si>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</si>
  <si>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</si>
  <si>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</si>
  <si>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</si>
  <si>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</si>
  <si>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</si>
  <si>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</si>
  <si>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</si>
  <si>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</si>
  <si>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</si>
  <si>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</si>
  <si>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</si>
  <si>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</si>
  <si>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</si>
  <si>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</si>
  <si>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</si>
  <si>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</si>
  <si>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</si>
  <si>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</si>
  <si>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</si>
  <si>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</si>
  <si>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</si>
  <si>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</si>
  <si>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</si>
  <si>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</si>
  <si>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</si>
  <si>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</si>
  <si>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</si>
  <si>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</si>
  <si>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</si>
  <si>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</si>
  <si>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</si>
  <si>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</si>
  <si>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</si>
  <si>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</si>
  <si>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</si>
  <si>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</si>
  <si>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</si>
  <si>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</si>
  <si>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</si>
  <si>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</si>
  <si>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</si>
  <si>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</si>
  <si>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</si>
  <si>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</si>
  <si>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</si>
  <si>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</si>
  <si>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</si>
  <si>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</si>
  <si>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</si>
  <si>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</si>
  <si>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</si>
  <si>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</si>
  <si>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</si>
  <si>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</si>
  <si>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</si>
  <si>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</si>
  <si>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</si>
  <si>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</si>
  <si>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</si>
  <si>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</si>
  <si>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</si>
  <si>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</si>
  <si>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</si>
  <si>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</si>
  <si>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</si>
  <si>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</si>
  <si>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</si>
  <si>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</si>
  <si>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</si>
  <si>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</si>
  <si>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</si>
  <si>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</si>
  <si>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</si>
  <si>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</si>
  <si>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</si>
  <si>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</si>
  <si>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</si>
  <si>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</si>
  <si>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</si>
  <si>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</si>
  <si>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</si>
  <si>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</si>
  <si>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</si>
  <si>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</si>
  <si>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</si>
  <si>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</si>
  <si>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</si>
  <si>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</si>
  <si>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</si>
  <si>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</si>
  <si>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</si>
  <si>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</si>
  <si>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</si>
  <si>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</si>
  <si>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</si>
  <si>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</si>
  <si>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</si>
  <si>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</si>
  <si>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</si>
  <si>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</si>
  <si>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</si>
  <si>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</si>
  <si>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</si>
  <si>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</si>
  <si>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</si>
  <si>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</si>
  <si>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</si>
  <si>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</si>
  <si>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</si>
  <si>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</si>
  <si>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</si>
  <si>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</si>
  <si>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</si>
  <si>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</si>
  <si>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</si>
  <si>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</si>
  <si>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</si>
  <si>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</si>
  <si>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</si>
  <si>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</si>
  <si>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</si>
  <si>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</si>
  <si>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</si>
  <si>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</si>
  <si>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</si>
  <si>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</si>
  <si>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</si>
  <si>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</si>
  <si>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</si>
  <si>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</si>
  <si>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</si>
  <si>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</si>
  <si>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</si>
  <si>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</si>
  <si>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</si>
  <si>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</si>
  <si>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</si>
  <si>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</si>
  <si>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</si>
  <si>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</si>
  <si>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</si>
  <si>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</si>
  <si>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</si>
  <si>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</si>
  <si>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</si>
  <si>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</si>
  <si>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</si>
  <si>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</si>
  <si>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</si>
  <si>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</si>
  <si>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</si>
  <si>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</si>
  <si>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</si>
  <si>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</si>
  <si>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</si>
  <si>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</si>
  <si>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</si>
  <si>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</si>
  <si>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</si>
  <si>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</si>
  <si>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</si>
  <si>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</si>
  <si>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</si>
  <si>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</si>
  <si>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</si>
  <si>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</si>
  <si>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</si>
  <si>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</si>
  <si>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</si>
  <si>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</si>
  <si>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</si>
  <si>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</si>
  <si>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</si>
  <si>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</si>
  <si>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</si>
  <si>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</si>
  <si>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</si>
  <si>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</si>
  <si>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</si>
  <si>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</si>
  <si>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</si>
  <si>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</si>
  <si>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</si>
  <si>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</si>
  <si>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</si>
  <si>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</si>
  <si>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</si>
  <si>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</si>
  <si>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</si>
  <si>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</si>
  <si>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</si>
  <si>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</si>
  <si>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</si>
  <si>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</si>
  <si>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</si>
  <si>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</si>
  <si>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</si>
  <si>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</si>
  <si>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</si>
  <si>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</si>
  <si>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</si>
  <si>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</si>
  <si>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</si>
  <si>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</si>
  <si>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</si>
  <si>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</si>
  <si>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</si>
  <si>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</si>
  <si>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</si>
  <si>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</si>
  <si>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</si>
  <si>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</si>
  <si>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</si>
  <si>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</si>
  <si>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</si>
  <si>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</si>
  <si>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</si>
  <si>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</si>
  <si>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</si>
  <si>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</si>
  <si>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</si>
  <si>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</si>
  <si>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</si>
  <si>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</si>
  <si>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</si>
  <si>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</si>
  <si>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</si>
  <si>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</si>
  <si>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</si>
  <si>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</si>
  <si>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</si>
  <si>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</si>
  <si>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</si>
  <si>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</si>
  <si>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</si>
  <si>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</si>
  <si>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</si>
  <si>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</si>
  <si>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</si>
  <si>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</si>
  <si>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</si>
  <si>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</si>
  <si>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</si>
  <si>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</si>
  <si>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</si>
  <si>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</si>
  <si>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</si>
  <si>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</si>
  <si>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</si>
  <si>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</si>
  <si>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</si>
  <si>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</si>
  <si>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</si>
  <si>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</si>
  <si>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</si>
  <si>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</si>
  <si>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</si>
  <si>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</si>
  <si>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</si>
  <si>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</si>
  <si>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</si>
  <si>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</si>
  <si>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</si>
  <si>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</si>
  <si>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</si>
  <si>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</si>
  <si>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</si>
  <si>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</si>
  <si>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</si>
  <si>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</si>
  <si>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</si>
  <si>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</si>
  <si>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</si>
  <si>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</si>
  <si>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</si>
  <si>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</si>
  <si>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</si>
  <si>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</si>
  <si>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</si>
  <si>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</si>
  <si>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</si>
  <si>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</si>
  <si>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</si>
  <si>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</si>
  <si>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</si>
  <si>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</si>
  <si>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</si>
  <si>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</si>
  <si>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</si>
  <si>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</si>
  <si>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</si>
  <si>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</si>
  <si>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</si>
  <si>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</si>
  <si>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</si>
  <si>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</si>
  <si>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</si>
  <si>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</si>
  <si>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</si>
  <si>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</si>
  <si>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</si>
  <si>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</si>
  <si>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</si>
  <si>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</si>
  <si>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</si>
  <si>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</si>
  <si>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</si>
  <si>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</si>
  <si>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</si>
  <si>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</si>
  <si>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</si>
  <si>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</si>
  <si>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</si>
  <si>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</si>
  <si>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</si>
  <si>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</si>
  <si>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</si>
  <si>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</si>
  <si>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</si>
  <si>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</si>
  <si>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</si>
  <si>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</si>
  <si>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</si>
  <si>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</si>
  <si>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</si>
  <si>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</si>
  <si>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</si>
  <si>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</si>
  <si>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</si>
  <si>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</si>
  <si>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</si>
  <si>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</si>
  <si>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</si>
  <si>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</si>
  <si>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</si>
  <si>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</si>
  <si>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</si>
  <si>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</si>
  <si>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</si>
  <si>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</si>
  <si>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</si>
  <si>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</si>
  <si>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</si>
  <si>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</si>
  <si>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</si>
  <si>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</si>
  <si>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</si>
  <si>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</si>
  <si>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</si>
  <si>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</si>
  <si>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</si>
  <si>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</si>
  <si>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</si>
  <si>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</si>
  <si>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</si>
  <si>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</si>
  <si>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</si>
  <si>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</si>
  <si>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</si>
  <si>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</si>
  <si>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</si>
  <si>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</si>
  <si>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</si>
  <si>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</si>
  <si>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</si>
  <si>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</si>
  <si>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</si>
  <si>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</si>
  <si>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</si>
  <si>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</si>
  <si>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</si>
  <si>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</si>
  <si>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</si>
  <si>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</si>
  <si>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</si>
  <si>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</si>
  <si>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</si>
  <si>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</si>
  <si>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</si>
  <si>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</si>
  <si>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</si>
  <si>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</si>
  <si>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</si>
  <si>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</si>
  <si>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</si>
  <si>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</si>
  <si>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</si>
  <si>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</si>
  <si>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</si>
  <si>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</si>
  <si>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</si>
  <si>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</si>
  <si>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</si>
  <si>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</si>
  <si>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</si>
  <si>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</si>
  <si>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</si>
  <si>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</si>
  <si>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</si>
  <si>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</si>
  <si>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</si>
  <si>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</si>
  <si>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</si>
  <si>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</si>
  <si>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</si>
  <si>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</si>
  <si>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</si>
  <si>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</si>
  <si>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</si>
  <si>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</si>
  <si>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</si>
  <si>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</si>
  <si>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</si>
  <si>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</si>
  <si>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</si>
  <si>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</si>
  <si>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</si>
  <si>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</si>
  <si>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</si>
  <si>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</si>
  <si>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</si>
  <si>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</si>
  <si>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</si>
  <si>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</si>
  <si>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</si>
  <si>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</si>
  <si>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</si>
  <si>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</si>
  <si>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</si>
  <si>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</si>
  <si>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</si>
  <si>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</si>
  <si>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</si>
  <si>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</si>
  <si>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</si>
  <si>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</si>
  <si>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</si>
  <si>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</si>
  <si>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</si>
  <si>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</si>
  <si>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</si>
  <si>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</si>
  <si>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</si>
  <si>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</si>
  <si>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</si>
  <si>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</si>
  <si>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</si>
  <si>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</si>
  <si>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</si>
  <si>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</si>
  <si>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</si>
  <si>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</si>
  <si>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</si>
  <si>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</si>
  <si>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</si>
  <si>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</si>
  <si>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</si>
  <si>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</si>
  <si>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</si>
  <si>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</si>
  <si>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</si>
  <si>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</si>
  <si>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</si>
  <si>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</si>
  <si>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</si>
  <si>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</si>
  <si>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</si>
  <si>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</si>
  <si>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</si>
  <si>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</si>
  <si>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</si>
  <si>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</si>
  <si>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</si>
  <si>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</si>
  <si>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</si>
  <si>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</si>
  <si>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</si>
  <si>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</si>
  <si>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</si>
  <si>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</si>
  <si>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</si>
  <si>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</si>
  <si>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</si>
  <si>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</si>
  <si>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</si>
  <si>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</si>
  <si>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</si>
  <si>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</si>
  <si>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</si>
  <si>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</si>
  <si>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</si>
  <si>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</si>
  <si>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</si>
  <si>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</si>
  <si>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</si>
  <si>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</si>
  <si>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</si>
  <si>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</si>
  <si>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</si>
  <si>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</si>
  <si>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</si>
  <si>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</si>
  <si>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</si>
  <si>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</si>
  <si>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</si>
  <si>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</si>
  <si>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</si>
  <si>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</si>
  <si>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</si>
  <si>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</si>
  <si>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</si>
  <si>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</si>
  <si>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</si>
  <si>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</si>
  <si>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</si>
  <si>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</si>
  <si>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</si>
  <si>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</si>
  <si>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</si>
  <si>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</si>
  <si>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</si>
  <si>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</si>
  <si>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</si>
  <si>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</si>
  <si>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</si>
  <si>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</si>
  <si>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</si>
  <si>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</si>
  <si>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</si>
  <si>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</si>
  <si>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</si>
  <si>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</si>
  <si>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</si>
  <si>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</si>
  <si>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</si>
  <si>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</si>
  <si>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</si>
  <si>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</si>
  <si>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</si>
  <si>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</si>
  <si>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</si>
  <si>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</si>
  <si>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</si>
  <si>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</si>
  <si>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</si>
  <si>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</si>
  <si>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</si>
  <si>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</si>
  <si>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</si>
  <si>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</si>
  <si>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</si>
  <si>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</si>
  <si>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</si>
  <si>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</si>
  <si>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</si>
  <si>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</si>
  <si>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</si>
  <si>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</si>
  <si>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</si>
  <si>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</si>
  <si>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</si>
  <si>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</si>
  <si>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</si>
  <si>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</si>
  <si>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</si>
  <si>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</si>
  <si>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</si>
  <si>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</si>
  <si>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</si>
  <si>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</si>
  <si>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</si>
  <si>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</si>
  <si>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</si>
  <si>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</si>
  <si>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</si>
  <si>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</si>
  <si>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</si>
  <si>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</si>
  <si>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</si>
  <si>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</si>
  <si>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</si>
  <si>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</si>
  <si>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</si>
  <si>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</si>
  <si>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</si>
  <si>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</si>
  <si>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</si>
  <si>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</si>
  <si>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</si>
  <si>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</si>
  <si>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</si>
  <si>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</si>
  <si>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</si>
  <si>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</si>
  <si>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</si>
  <si>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</si>
  <si>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</si>
  <si>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</si>
  <si>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</si>
  <si>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</si>
  <si>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</si>
  <si>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</si>
  <si>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</si>
  <si>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</si>
  <si>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</si>
  <si>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</si>
  <si>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</si>
  <si>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</si>
  <si>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</si>
  <si>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</si>
  <si>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</si>
  <si>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</si>
  <si>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</si>
  <si>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</si>
  <si>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</si>
  <si>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</si>
  <si>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</si>
  <si>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</si>
  <si>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</si>
  <si>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</si>
  <si>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</si>
  <si>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</si>
  <si>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</si>
  <si>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</si>
  <si>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</si>
  <si>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</si>
  <si>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</si>
  <si>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</si>
  <si>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</si>
  <si>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</si>
  <si>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</si>
  <si>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</si>
  <si>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</si>
  <si>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</si>
  <si>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</si>
  <si>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</si>
  <si>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</si>
  <si>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</si>
  <si>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</si>
  <si>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</si>
  <si>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</si>
  <si>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</si>
  <si>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</si>
  <si>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</si>
  <si>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</si>
  <si>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</si>
  <si>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</si>
  <si>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</si>
  <si>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</si>
  <si>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</si>
  <si>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</si>
  <si>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</si>
  <si>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</si>
  <si>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</si>
  <si>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</si>
  <si>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</si>
  <si>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</si>
  <si>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</si>
  <si>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</si>
  <si>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</si>
  <si>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</si>
  <si>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</si>
  <si>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</si>
  <si>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</si>
  <si>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</si>
  <si>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</si>
  <si>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</si>
  <si>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</si>
  <si>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</si>
  <si>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</si>
  <si>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</si>
  <si>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</si>
  <si>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</si>
  <si>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</si>
  <si>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</si>
  <si>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</si>
  <si>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</si>
  <si>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</si>
  <si>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</si>
  <si>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</si>
  <si>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</si>
  <si>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</si>
  <si>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</si>
  <si>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</si>
  <si>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</si>
  <si>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</si>
  <si>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</si>
  <si>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</si>
  <si>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</si>
  <si>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</si>
  <si>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</si>
  <si>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</si>
  <si>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</si>
  <si>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</si>
  <si>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</si>
  <si>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</si>
  <si>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</si>
  <si>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</si>
  <si>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</si>
  <si>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</si>
  <si>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</si>
  <si>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</si>
  <si>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</si>
  <si>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</si>
  <si>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</si>
  <si>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</si>
  <si>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</si>
  <si>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</si>
  <si>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</si>
  <si>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</si>
  <si>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</si>
  <si>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</si>
  <si>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</si>
  <si>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</si>
  <si>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</si>
  <si>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</si>
  <si>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</si>
  <si>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</si>
  <si>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</si>
  <si>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</si>
  <si>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</si>
  <si>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</si>
  <si>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</si>
  <si>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</si>
  <si>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</si>
  <si>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</si>
  <si>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</si>
  <si>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</si>
  <si>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</si>
  <si>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</si>
  <si>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</si>
  <si>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</si>
  <si>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</si>
  <si>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</si>
  <si>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</si>
  <si>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</si>
  <si>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</si>
  <si>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</si>
  <si>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</si>
  <si>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</si>
  <si>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</si>
  <si>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</si>
  <si>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</si>
  <si>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</si>
  <si>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</si>
  <si>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</si>
  <si>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</si>
  <si>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</si>
  <si>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</si>
  <si>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</si>
  <si>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</si>
  <si>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</si>
  <si>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</si>
  <si>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</si>
  <si>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</si>
  <si>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</si>
  <si>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</si>
  <si>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</si>
  <si>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</si>
  <si>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</si>
  <si>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</si>
  <si>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</si>
  <si>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</si>
  <si>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</si>
  <si>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</si>
  <si>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</si>
  <si>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</si>
  <si>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</si>
  <si>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</si>
  <si>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</si>
  <si>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</si>
  <si>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</si>
  <si>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</si>
  <si>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</si>
  <si>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</si>
  <si>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</si>
  <si>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</si>
  <si>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</si>
  <si>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</si>
  <si>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</si>
  <si>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</si>
  <si>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</si>
  <si>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</si>
  <si>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</si>
  <si>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</si>
  <si>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</si>
  <si>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</si>
  <si>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</si>
  <si>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</si>
  <si>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</si>
  <si>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</si>
  <si>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</si>
  <si>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</si>
  <si>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</si>
  <si>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</si>
  <si>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</si>
  <si>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</si>
  <si>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</si>
  <si>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</si>
  <si>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</si>
  <si>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</si>
  <si>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</si>
  <si>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</si>
  <si>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</si>
  <si>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</si>
  <si>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</si>
  <si>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</si>
  <si>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</si>
  <si>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</si>
  <si>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</si>
  <si>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</si>
  <si>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</si>
  <si>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</si>
  <si>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</si>
  <si>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</si>
  <si>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</si>
  <si>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</si>
  <si>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</si>
  <si>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</si>
  <si>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</si>
  <si>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</si>
  <si>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</si>
  <si>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</si>
  <si>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</si>
  <si>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</si>
  <si>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</si>
  <si>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</si>
  <si>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</si>
  <si>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</si>
  <si>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</si>
  <si>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</si>
  <si>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</si>
  <si>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</si>
  <si>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</si>
  <si>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</si>
  <si>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</si>
  <si>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</si>
  <si>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</si>
  <si>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</si>
  <si>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</si>
  <si>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</si>
  <si>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</si>
  <si>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</si>
  <si>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</si>
  <si>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</si>
  <si>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</si>
  <si>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</si>
  <si>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</si>
  <si>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</si>
  <si>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</si>
  <si>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</si>
  <si>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</si>
  <si>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</si>
  <si>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</si>
  <si>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</si>
  <si>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</si>
  <si>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</si>
  <si>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</si>
  <si>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</si>
  <si>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</si>
  <si>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</si>
  <si>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</si>
  <si>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</si>
  <si>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</si>
  <si>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</si>
  <si>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</si>
  <si>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</si>
  <si>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</si>
  <si>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</si>
  <si>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</si>
  <si>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</si>
  <si>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</si>
  <si>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</si>
  <si>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</si>
  <si>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</si>
  <si>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</si>
  <si>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</si>
  <si>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</si>
  <si>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</si>
  <si>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</si>
  <si>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</si>
  <si>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</si>
  <si>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</si>
  <si>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</si>
  <si>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</si>
  <si>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</si>
  <si>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</si>
  <si>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</si>
  <si>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</si>
  <si>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</si>
  <si>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</si>
  <si>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</si>
  <si>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</si>
  <si>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</si>
  <si>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</si>
  <si>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</si>
  <si>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</si>
  <si>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</si>
  <si>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</si>
  <si>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</si>
  <si>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</si>
  <si>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</si>
  <si>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</si>
  <si>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</si>
  <si>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</si>
  <si>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</si>
  <si>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</si>
  <si>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</si>
  <si>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</si>
  <si>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</si>
  <si>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</si>
  <si>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</si>
  <si>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</si>
  <si>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</si>
  <si>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</si>
  <si>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</si>
  <si>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</si>
  <si>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</si>
  <si>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</si>
  <si>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</si>
  <si>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</si>
  <si>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</si>
  <si>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</si>
  <si>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</si>
  <si>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</si>
  <si>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</si>
  <si>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</si>
  <si>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</si>
  <si>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</si>
  <si>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</si>
  <si>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</si>
  <si>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</si>
  <si>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</si>
  <si>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</si>
  <si>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</si>
  <si>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</si>
  <si>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</si>
  <si>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</si>
  <si>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</si>
  <si>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</si>
  <si>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</si>
  <si>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</si>
  <si>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</si>
  <si>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</si>
  <si>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</si>
  <si>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</si>
  <si>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</si>
  <si>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</si>
  <si>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</si>
  <si>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</si>
  <si>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</si>
  <si>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</si>
  <si>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</si>
  <si>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</si>
  <si>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</si>
  <si>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</si>
  <si>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</si>
  <si>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</si>
  <si>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</si>
  <si>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</si>
  <si>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</si>
  <si>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</si>
  <si>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</si>
  <si>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</si>
  <si>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</si>
  <si>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</si>
  <si>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</si>
  <si>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</si>
  <si>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</si>
  <si>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</si>
  <si>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</si>
  <si>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</si>
  <si>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</si>
  <si>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</si>
  <si>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</si>
  <si>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</si>
  <si>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</si>
  <si>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</si>
  <si>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</si>
  <si>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</si>
  <si>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</si>
  <si>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</si>
  <si>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</si>
  <si>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</si>
  <si>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</si>
  <si>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</si>
  <si>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</si>
  <si>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</si>
  <si>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</si>
  <si>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</si>
  <si>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</si>
  <si>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</si>
  <si>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</si>
  <si>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</si>
  <si>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</si>
  <si>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</si>
  <si>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</si>
  <si>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</si>
  <si>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</si>
  <si>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</si>
  <si>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</si>
  <si>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</si>
  <si>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</si>
  <si>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</si>
  <si>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</si>
  <si>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</si>
  <si>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</si>
  <si>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</si>
  <si>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</si>
  <si>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</si>
  <si>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</si>
  <si>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</si>
  <si>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</si>
  <si>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</si>
  <si>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</si>
  <si>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</si>
  <si>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</si>
  <si>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</si>
  <si>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</si>
  <si>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</si>
  <si>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</si>
  <si>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</si>
  <si>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</si>
  <si>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</si>
  <si>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</si>
  <si>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</si>
  <si>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</si>
  <si>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</si>
  <si>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</si>
  <si>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</si>
  <si>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</si>
  <si>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</si>
  <si>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</si>
  <si>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</si>
  <si>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</si>
  <si>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</si>
  <si>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</si>
  <si>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</si>
  <si>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</si>
  <si>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</si>
  <si>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</si>
  <si>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</si>
  <si>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</si>
  <si>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</si>
  <si>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</si>
  <si>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</si>
  <si>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</si>
  <si>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</si>
  <si>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</si>
  <si>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</si>
  <si>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</si>
  <si>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</si>
  <si>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</si>
  <si>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</si>
  <si>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</si>
  <si>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</si>
  <si>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</si>
  <si>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</si>
  <si>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</si>
  <si>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</si>
  <si>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</si>
  <si>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</si>
  <si>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</si>
  <si>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</si>
  <si>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</si>
  <si>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</si>
  <si>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</si>
  <si>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</si>
  <si>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</si>
  <si>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</si>
  <si>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</si>
  <si>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</si>
  <si>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</si>
  <si>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</si>
  <si>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</si>
  <si>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</si>
  <si>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</si>
  <si>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</si>
  <si>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</si>
  <si>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</si>
  <si>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</si>
  <si>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</si>
  <si>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</si>
  <si>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</si>
  <si>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</si>
  <si>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</si>
  <si>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</si>
  <si>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</si>
  <si>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</si>
  <si>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</si>
  <si>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</si>
  <si>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</si>
  <si>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</si>
  <si>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</si>
  <si>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</si>
  <si>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</si>
  <si>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</si>
  <si>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</si>
  <si>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</si>
  <si>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</si>
  <si>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</si>
  <si>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</si>
  <si>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</si>
  <si>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</si>
  <si>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</si>
  <si>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</si>
  <si>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</si>
  <si>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</si>
  <si>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</si>
  <si>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</si>
  <si>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</si>
  <si>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</si>
  <si>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</si>
  <si>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</si>
  <si>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</si>
  <si>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</si>
  <si>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</si>
  <si>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</si>
  <si>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</si>
  <si>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</si>
  <si>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</si>
  <si>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</si>
  <si>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</si>
  <si>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</si>
  <si>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</si>
  <si>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</si>
  <si>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</si>
  <si>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</si>
  <si>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</si>
  <si>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</si>
  <si>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</si>
  <si>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</si>
  <si>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</si>
  <si>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</si>
  <si>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</si>
  <si>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</si>
  <si>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</si>
  <si>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</si>
  <si>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</si>
  <si>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</si>
  <si>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</si>
  <si>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</si>
  <si>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</si>
  <si>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</si>
  <si>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</si>
  <si>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</si>
  <si>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</si>
  <si>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</si>
  <si>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</si>
  <si>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</si>
  <si>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</si>
  <si>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</si>
  <si>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</si>
  <si>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</si>
  <si>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</si>
  <si>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</si>
  <si>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</si>
  <si>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</si>
  <si>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</si>
  <si>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</si>
  <si>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</si>
  <si>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</si>
  <si>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</si>
  <si>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</si>
  <si>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</si>
  <si>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</si>
  <si>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</si>
  <si>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</si>
  <si>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</si>
  <si>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</si>
  <si>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</si>
  <si>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</si>
  <si>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</si>
  <si>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</si>
  <si>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</si>
  <si>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</si>
  <si>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</si>
  <si>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</si>
  <si>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</si>
  <si>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</si>
  <si>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</si>
  <si>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</si>
  <si>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</si>
  <si>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</si>
  <si>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</si>
  <si>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</si>
  <si>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</si>
  <si>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</si>
  <si>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</si>
  <si>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</si>
  <si>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</si>
  <si>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</si>
  <si>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</si>
  <si>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</si>
  <si>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</si>
  <si>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</si>
  <si>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</si>
  <si>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</si>
  <si>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</si>
  <si>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</si>
  <si>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</si>
  <si>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</si>
  <si>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</si>
  <si>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</si>
  <si>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</si>
  <si>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</si>
  <si>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</si>
  <si>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</si>
  <si>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</si>
  <si>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</si>
  <si>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</si>
  <si>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</si>
  <si>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</si>
  <si>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</si>
  <si>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</si>
  <si>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</si>
  <si>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</si>
  <si>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</si>
  <si>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</si>
  <si>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</si>
  <si>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</si>
  <si>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</si>
  <si>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</si>
  <si>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</si>
  <si>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</si>
  <si>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</si>
  <si>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</si>
  <si>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</si>
  <si>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</si>
  <si>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</si>
  <si>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</si>
  <si>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</si>
  <si>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</si>
  <si>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</si>
  <si>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</si>
  <si>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</si>
  <si>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</si>
  <si>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</si>
  <si>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</si>
  <si>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</si>
  <si>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</si>
  <si>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</si>
  <si>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</si>
  <si>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</si>
  <si>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</si>
  <si>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</si>
  <si>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</si>
  <si>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</si>
  <si>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</si>
  <si>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</si>
  <si>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</si>
  <si>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</si>
  <si>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</si>
  <si>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</si>
  <si>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</si>
  <si>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</si>
  <si>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</si>
  <si>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</si>
  <si>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</si>
  <si>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</si>
  <si>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</si>
  <si>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</si>
  <si>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</si>
  <si>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</si>
  <si>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</si>
  <si>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</si>
  <si>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</si>
  <si>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</si>
  <si>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</si>
  <si>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</si>
  <si>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</si>
  <si>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</si>
  <si>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</si>
  <si>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</si>
  <si>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</si>
  <si>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</si>
  <si>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</si>
  <si>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</si>
  <si>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</si>
  <si>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</si>
  <si>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</si>
  <si>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</si>
  <si>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</si>
  <si>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</si>
  <si>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</si>
  <si>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</si>
  <si>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</si>
  <si>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</si>
  <si>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</si>
  <si>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</si>
  <si>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</si>
  <si>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</si>
  <si>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</si>
  <si>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</si>
  <si>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</si>
  <si>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</si>
  <si>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</si>
  <si>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</si>
  <si>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</si>
  <si>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</si>
  <si>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</si>
  <si>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</si>
  <si>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</si>
  <si>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</si>
  <si>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</si>
  <si>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</si>
  <si>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</si>
  <si>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</si>
  <si>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</si>
  <si>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</si>
  <si>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</si>
  <si>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</si>
  <si>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</si>
  <si>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</si>
  <si>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</si>
  <si>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</si>
  <si>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</si>
  <si>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</si>
  <si>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</si>
  <si>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</si>
  <si>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</si>
  <si>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</si>
  <si>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</si>
  <si>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</si>
  <si>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</si>
  <si>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</si>
  <si>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</si>
  <si>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</si>
  <si>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</si>
  <si>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</si>
  <si>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</si>
  <si>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</si>
  <si>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</si>
  <si>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</si>
  <si>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</si>
  <si>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</si>
  <si>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</si>
  <si>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</si>
  <si>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</si>
  <si>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</si>
  <si>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</si>
  <si>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</si>
  <si>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</si>
  <si>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</si>
  <si>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</si>
  <si>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</si>
  <si>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</si>
  <si>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</si>
  <si>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</si>
  <si>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</si>
  <si>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</si>
  <si>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</si>
  <si>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</si>
  <si>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</si>
  <si>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</si>
  <si>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</si>
  <si>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</si>
  <si>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</si>
  <si>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</si>
  <si>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</si>
  <si>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</si>
  <si>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</si>
  <si>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</si>
  <si>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</si>
  <si>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</si>
  <si>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</si>
  <si>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</si>
  <si>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</si>
  <si>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</si>
  <si>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</si>
  <si>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</si>
  <si>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</si>
  <si>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</si>
  <si>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</si>
  <si>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</si>
  <si>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</si>
  <si>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</si>
  <si>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</si>
  <si>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</si>
  <si>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</si>
  <si>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</si>
  <si>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</si>
  <si>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</si>
  <si>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</si>
  <si>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</si>
  <si>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</si>
  <si>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</si>
  <si>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</si>
  <si>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</si>
  <si>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</si>
  <si>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</si>
  <si>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</si>
  <si>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</si>
  <si>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</si>
  <si>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</si>
  <si>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</si>
  <si>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</si>
  <si>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</si>
  <si>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</si>
  <si>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</si>
  <si>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</si>
  <si>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</si>
  <si>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</si>
  <si>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</si>
  <si>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</si>
  <si>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</si>
  <si>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</si>
  <si>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</si>
  <si>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</si>
  <si>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</si>
  <si>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</si>
  <si>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</si>
  <si>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</si>
  <si>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</si>
  <si>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</si>
  <si>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</si>
  <si>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</si>
  <si>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</si>
  <si>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</si>
  <si>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</si>
  <si>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</si>
  <si>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</si>
  <si>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</si>
  <si>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</si>
  <si>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</si>
  <si>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</si>
  <si>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</si>
  <si>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</si>
  <si>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</si>
  <si>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</si>
  <si>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</si>
  <si>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</si>
  <si>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</si>
  <si>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</si>
  <si>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</si>
  <si>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</si>
  <si>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</si>
  <si>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</si>
  <si>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</si>
  <si>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</si>
  <si>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</si>
  <si>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</si>
  <si>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</si>
  <si>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</si>
  <si>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</si>
  <si>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</si>
  <si>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</si>
  <si>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</si>
  <si>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</si>
  <si>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</si>
  <si>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</si>
  <si>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</si>
  <si>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</si>
  <si>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</si>
  <si>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</si>
  <si>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</si>
  <si>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</si>
  <si>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</si>
  <si>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</si>
  <si>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</si>
  <si>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</si>
  <si>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</si>
  <si>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</si>
  <si>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</si>
  <si>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</si>
  <si>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</si>
  <si>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</si>
  <si>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</si>
  <si>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</si>
  <si>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</si>
  <si>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</si>
  <si>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</si>
  <si>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</si>
  <si>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</si>
  <si>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</si>
  <si>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</si>
  <si>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</si>
  <si>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</si>
  <si>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</si>
  <si>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</si>
  <si>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</si>
  <si>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</si>
  <si>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</si>
  <si>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</si>
  <si>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</si>
  <si>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</si>
  <si>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</si>
  <si>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</si>
  <si>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</si>
  <si>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</si>
  <si>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</si>
  <si>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</si>
  <si>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</si>
  <si>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</si>
  <si>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</si>
  <si>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</si>
  <si>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</si>
  <si>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</si>
  <si>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</si>
  <si>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</si>
  <si>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</si>
  <si>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</si>
  <si>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</si>
  <si>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</si>
  <si>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</si>
  <si>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</si>
  <si>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</si>
  <si>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</si>
  <si>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</si>
  <si>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</si>
  <si>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</si>
  <si>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</si>
  <si>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</si>
  <si>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</si>
  <si>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</si>
  <si>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</si>
  <si>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</si>
  <si>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</si>
  <si>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</si>
  <si>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</si>
  <si>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</si>
  <si>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</si>
  <si>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</si>
  <si>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</si>
  <si>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</si>
  <si>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</si>
  <si>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</si>
  <si>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</si>
  <si>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</si>
  <si>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</si>
  <si>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</si>
  <si>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</si>
  <si>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</si>
  <si>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</si>
  <si>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</si>
  <si>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</si>
  <si>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</si>
  <si>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</si>
  <si>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</si>
  <si>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</si>
  <si>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</si>
  <si>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</si>
  <si>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</si>
  <si>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</si>
  <si>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</si>
  <si>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</si>
  <si>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</si>
  <si>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</si>
  <si>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</si>
  <si>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</si>
  <si>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</si>
  <si>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</si>
  <si>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</si>
  <si>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</si>
  <si>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</si>
  <si>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</si>
  <si>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</si>
  <si>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</si>
  <si>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</si>
  <si>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</si>
  <si>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</si>
  <si>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</si>
  <si>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</si>
  <si>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</si>
  <si>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</si>
  <si>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</si>
  <si>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</si>
  <si>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</si>
  <si>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</si>
  <si>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</si>
  <si>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</si>
  <si>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</si>
  <si>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</si>
  <si>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</si>
  <si>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</si>
  <si>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</si>
  <si>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</si>
  <si>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</si>
  <si>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</si>
  <si>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</si>
  <si>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</si>
  <si>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</si>
  <si>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</si>
  <si>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</si>
  <si>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</si>
  <si>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</si>
  <si>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</si>
  <si>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</si>
  <si>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</si>
  <si>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</si>
  <si>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</si>
  <si>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</si>
  <si>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</si>
  <si>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</si>
  <si>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</si>
  <si>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</si>
  <si>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</si>
  <si>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</si>
  <si>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</si>
  <si>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</si>
  <si>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</si>
  <si>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</si>
  <si>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</si>
  <si>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</si>
  <si>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</si>
  <si>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</si>
  <si>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</si>
  <si>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</si>
  <si>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</si>
  <si>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</si>
  <si>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</si>
  <si>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</si>
  <si>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</si>
  <si>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</si>
  <si>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</si>
  <si>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</si>
  <si>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</si>
  <si>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</si>
  <si>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</si>
  <si>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</si>
  <si>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</si>
  <si>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</si>
  <si>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</si>
  <si>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</si>
  <si>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</si>
  <si>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</si>
  <si>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</si>
  <si>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</si>
  <si>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</si>
  <si>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</si>
  <si>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</si>
  <si>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</si>
  <si>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</si>
  <si>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</si>
  <si>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</si>
  <si>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</si>
  <si>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</si>
  <si>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</si>
  <si>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</si>
  <si>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</si>
  <si>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</si>
  <si>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</si>
  <si>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</si>
  <si>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</si>
  <si>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</si>
  <si>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</si>
  <si>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</si>
  <si>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</si>
  <si>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</si>
  <si>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</si>
  <si>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</si>
  <si>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</si>
  <si>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</si>
  <si>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</si>
  <si>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</si>
  <si>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</si>
  <si>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</si>
  <si>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</si>
  <si>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</si>
  <si>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</si>
  <si>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</si>
  <si>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</si>
  <si>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</si>
  <si>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</si>
  <si>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</si>
  <si>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</si>
  <si>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</si>
  <si>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</si>
  <si>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</si>
  <si>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</si>
  <si>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</si>
  <si>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</si>
  <si>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</si>
  <si>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</si>
  <si>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</si>
  <si>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</si>
  <si>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</si>
  <si>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</si>
  <si>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</si>
  <si>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</si>
  <si>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</si>
  <si>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</si>
  <si>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</si>
  <si>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</si>
  <si>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</si>
  <si>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</si>
  <si>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</si>
  <si>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</si>
  <si>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</si>
  <si>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</si>
  <si>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</si>
  <si>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</si>
  <si>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</si>
  <si>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</si>
  <si>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</si>
  <si>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</si>
  <si>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</si>
  <si>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</si>
  <si>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</si>
  <si>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</si>
  <si>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</si>
  <si>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</si>
  <si>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</si>
  <si>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</si>
  <si>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</si>
  <si>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</si>
  <si>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</si>
  <si>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</si>
  <si>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</si>
  <si>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</si>
  <si>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</si>
  <si>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</si>
  <si>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</si>
  <si>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</si>
  <si>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</si>
  <si>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</si>
  <si>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</si>
  <si>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</si>
  <si>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</si>
  <si>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</si>
  <si>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</si>
  <si>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</si>
  <si>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</si>
  <si>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</si>
  <si>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</si>
  <si>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</si>
  <si>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</si>
  <si>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</si>
  <si>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</si>
  <si>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</si>
  <si>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</si>
  <si>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</si>
  <si>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</si>
  <si>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</si>
  <si>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</si>
  <si>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</si>
  <si>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</si>
  <si>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</si>
  <si>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</si>
  <si>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</si>
  <si>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</si>
  <si>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</si>
  <si>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</si>
  <si>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</si>
  <si>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</si>
  <si>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</si>
  <si>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</si>
  <si>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</si>
  <si>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</si>
  <si>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</si>
  <si>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</si>
  <si>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</si>
  <si>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</si>
  <si>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</si>
  <si>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</si>
  <si>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</si>
  <si>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</si>
  <si>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</si>
  <si>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</si>
  <si>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</si>
  <si>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</si>
  <si>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</si>
  <si>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</si>
  <si>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</si>
  <si>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</si>
  <si>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</si>
  <si>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</si>
  <si>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</si>
  <si>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</si>
  <si>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</si>
  <si>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</si>
  <si>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</si>
  <si>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</si>
  <si>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</si>
  <si>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</si>
  <si>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</si>
  <si>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</si>
  <si>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</si>
  <si>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</si>
  <si>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</si>
  <si>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</si>
  <si>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</si>
  <si>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</si>
  <si>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</si>
  <si>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</si>
  <si>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</si>
  <si>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</si>
  <si>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</si>
  <si>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</si>
  <si>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</si>
  <si>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</si>
  <si>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</si>
  <si>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</si>
  <si>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</si>
  <si>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</si>
  <si>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</si>
  <si>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</si>
  <si>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</si>
  <si>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</si>
  <si>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</si>
  <si>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</si>
  <si>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</si>
  <si>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</si>
  <si>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</si>
  <si>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</si>
  <si>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</si>
  <si>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</si>
  <si>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</si>
  <si>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</si>
  <si>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</si>
  <si>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</si>
  <si>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</si>
  <si>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</si>
  <si>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</si>
  <si>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</si>
  <si>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</si>
  <si>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</si>
  <si>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</si>
  <si>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</si>
  <si>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</si>
  <si>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</si>
  <si>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</si>
  <si>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</si>
  <si>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</si>
  <si>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</si>
  <si>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</si>
  <si>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</si>
  <si>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</si>
  <si>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</si>
  <si>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</si>
  <si>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</si>
  <si>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</si>
  <si>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</si>
  <si>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</si>
  <si>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</si>
  <si>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</si>
  <si>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</si>
  <si>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</si>
  <si>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</si>
  <si>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</si>
  <si>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</si>
  <si>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</si>
  <si>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</si>
  <si>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</si>
  <si>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</si>
  <si>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</si>
  <si>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</si>
  <si>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</si>
  <si>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</si>
  <si>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</si>
  <si>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</si>
  <si>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</si>
  <si>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</si>
  <si>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</si>
  <si>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</si>
  <si>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</si>
  <si>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</si>
  <si>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</si>
  <si>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</si>
  <si>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</si>
  <si>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</si>
  <si>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</si>
  <si>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</si>
  <si>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</si>
  <si>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</si>
  <si>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</si>
  <si>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</si>
  <si>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</si>
  <si>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</si>
  <si>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</si>
  <si>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</si>
  <si>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</si>
  <si>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</si>
  <si>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</si>
  <si>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</si>
  <si>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</si>
  <si>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</si>
  <si>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</si>
  <si>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</si>
  <si>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</si>
  <si>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</si>
  <si>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</si>
  <si>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</si>
  <si>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</si>
  <si>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</si>
  <si>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</si>
  <si>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</si>
  <si>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</si>
  <si>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</si>
  <si>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</si>
  <si>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</si>
  <si>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</si>
  <si>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</si>
  <si>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</si>
  <si>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</si>
  <si>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</si>
  <si>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</si>
  <si>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</si>
  <si>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</si>
  <si>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</si>
  <si>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</si>
  <si>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</si>
  <si>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</si>
  <si>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</si>
  <si>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</si>
  <si>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</si>
  <si>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</si>
  <si>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</si>
  <si>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</si>
  <si>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</si>
  <si>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</si>
  <si>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</si>
  <si>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</si>
  <si>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</si>
  <si>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</si>
  <si>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</si>
  <si>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</si>
  <si>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</si>
  <si>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</si>
  <si>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</si>
  <si>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</si>
  <si>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</si>
  <si>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</si>
  <si>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</si>
  <si>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</si>
  <si>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</si>
  <si>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</si>
  <si>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</si>
  <si>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</si>
  <si>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</si>
  <si>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</si>
  <si>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</si>
  <si>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</si>
  <si>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</si>
  <si>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</si>
  <si>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</si>
  <si>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</si>
  <si>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</si>
  <si>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</si>
  <si>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</si>
  <si>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</si>
  <si>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</si>
  <si>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</si>
  <si>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</si>
  <si>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</si>
  <si>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</si>
  <si>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</si>
  <si>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</si>
  <si>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</si>
  <si>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</si>
  <si>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</si>
  <si>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</si>
  <si>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</si>
  <si>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</si>
  <si>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</si>
  <si>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</si>
  <si>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</si>
  <si>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</si>
  <si>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</si>
  <si>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</si>
  <si>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</si>
  <si>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</si>
  <si>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</si>
  <si>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</si>
  <si>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</si>
  <si>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</si>
  <si>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</si>
  <si>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</si>
  <si>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</si>
  <si>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</si>
  <si>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</si>
  <si>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</si>
  <si>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</si>
  <si>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</si>
  <si>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</si>
  <si>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</si>
  <si>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</si>
  <si>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</si>
  <si>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</si>
  <si>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</si>
  <si>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</si>
  <si>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</si>
  <si>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</si>
  <si>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</si>
  <si>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</si>
  <si>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</si>
  <si>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</si>
  <si>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</si>
  <si>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</si>
  <si>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</si>
  <si>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</si>
  <si>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</si>
  <si>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</si>
  <si>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</si>
  <si>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</si>
  <si>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</si>
  <si>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</si>
  <si>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</si>
  <si>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</si>
  <si>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</si>
  <si>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</si>
  <si>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</si>
  <si>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</si>
  <si>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</si>
  <si>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</si>
  <si>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</si>
  <si>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</si>
  <si>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</si>
  <si>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</si>
  <si>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</si>
  <si>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</si>
  <si>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</si>
  <si>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</si>
  <si>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</si>
  <si>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</si>
  <si>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</si>
  <si>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</si>
  <si>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</si>
  <si>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</si>
  <si>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</si>
  <si>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</si>
  <si>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</si>
  <si>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</si>
  <si>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</si>
  <si>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</si>
  <si>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</si>
  <si>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</si>
  <si>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</si>
  <si>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</si>
  <si>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</si>
  <si>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</si>
  <si>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</si>
  <si>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</si>
  <si>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</si>
  <si>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</si>
  <si>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</si>
  <si>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</si>
  <si>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</si>
  <si>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</si>
  <si>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</si>
  <si>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</si>
  <si>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</si>
  <si>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</si>
  <si>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</si>
  <si>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</si>
  <si>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</si>
  <si>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</si>
  <si>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</si>
  <si>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</si>
  <si>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</si>
  <si>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</si>
  <si>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</si>
  <si>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</si>
  <si>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</si>
  <si>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</si>
  <si>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</si>
  <si>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</si>
  <si>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</si>
  <si>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</si>
  <si>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</si>
  <si>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</si>
  <si>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</si>
  <si>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</si>
  <si>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</si>
  <si>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</si>
  <si>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</si>
  <si>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</si>
  <si>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</si>
  <si>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</si>
  <si>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</si>
  <si>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</si>
  <si>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</si>
  <si>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</si>
  <si>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</si>
  <si>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</si>
  <si>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</si>
  <si>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</si>
  <si>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</si>
  <si>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</si>
  <si>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</si>
  <si>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</si>
  <si>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</si>
  <si>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</si>
  <si>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</si>
  <si>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</si>
  <si>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</si>
  <si>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</si>
  <si>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</si>
  <si>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</si>
  <si>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</si>
  <si>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</si>
  <si>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</si>
  <si>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</si>
  <si>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</si>
  <si>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</si>
  <si>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</si>
  <si>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</si>
  <si>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</si>
  <si>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</si>
  <si>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</si>
  <si>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</si>
  <si>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</si>
  <si>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</si>
  <si>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</si>
  <si>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</si>
  <si>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</si>
  <si>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</si>
  <si>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</si>
  <si>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</si>
  <si>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</si>
  <si>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</si>
  <si>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</si>
  <si>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</si>
  <si>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</si>
  <si>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</si>
  <si>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</si>
  <si>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</si>
  <si>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</si>
  <si>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</si>
  <si>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</si>
  <si>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</si>
  <si>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</si>
  <si>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</si>
  <si>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</si>
  <si>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</si>
  <si>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</si>
  <si>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</si>
  <si>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</si>
  <si>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</si>
  <si>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</si>
  <si>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</si>
  <si>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</si>
  <si>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</si>
  <si>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</si>
  <si>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</si>
  <si>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</si>
  <si>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</si>
  <si>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</si>
  <si>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</si>
  <si>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</si>
  <si>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</si>
  <si>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</si>
  <si>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</si>
  <si>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</si>
  <si>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</si>
  <si>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</si>
  <si>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</si>
  <si>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</si>
  <si>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</si>
  <si>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</si>
  <si>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</si>
  <si>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</si>
  <si>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</si>
  <si>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</si>
  <si>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</si>
  <si>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</si>
  <si>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</si>
  <si>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</si>
  <si>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</si>
  <si>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</si>
  <si>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</si>
  <si>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</si>
  <si>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</si>
  <si>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</si>
  <si>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</si>
  <si>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</si>
  <si>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</si>
  <si>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</si>
  <si>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</si>
  <si>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</si>
  <si>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</si>
  <si>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</si>
  <si>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</si>
  <si>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</si>
  <si>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</si>
  <si>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</si>
  <si>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</si>
  <si>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</si>
  <si>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</si>
  <si>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</si>
  <si>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</si>
  <si>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</si>
  <si>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</si>
  <si>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</si>
  <si>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</si>
  <si>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</si>
  <si>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</si>
  <si>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</si>
  <si>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</si>
  <si>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</si>
  <si>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</si>
  <si>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</si>
  <si>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</si>
  <si>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</si>
  <si>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</si>
  <si>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</si>
  <si>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</si>
  <si>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</si>
  <si>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</si>
  <si>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</si>
  <si>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</si>
  <si>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</si>
  <si>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</si>
  <si>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</si>
  <si>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</si>
  <si>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</si>
  <si>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</si>
  <si>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</si>
  <si>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</si>
  <si>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</si>
  <si>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</si>
  <si>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</si>
  <si>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</si>
  <si>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</si>
  <si>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</si>
  <si>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</si>
  <si>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</si>
  <si>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</si>
  <si>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</si>
  <si>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</si>
  <si>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</si>
  <si>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</si>
  <si>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</si>
  <si>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</si>
  <si>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</si>
  <si>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</si>
  <si>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</si>
  <si>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</si>
  <si>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</si>
  <si>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</si>
  <si>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</si>
  <si>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</si>
  <si>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</si>
  <si>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</si>
  <si>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</si>
  <si>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</si>
  <si>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</si>
  <si>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</si>
  <si>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</si>
  <si>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</si>
  <si>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</si>
  <si>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</si>
  <si>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</si>
  <si>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</si>
  <si>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</si>
  <si>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</si>
  <si>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</si>
  <si>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</si>
  <si>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</si>
  <si>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</si>
  <si>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</si>
  <si>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</si>
  <si>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</si>
  <si>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</si>
  <si>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</si>
  <si>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</si>
  <si>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</si>
  <si>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</si>
  <si>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</si>
  <si>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</si>
  <si>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</si>
  <si>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</si>
  <si>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</si>
  <si>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</si>
  <si>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</si>
  <si>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</si>
  <si>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</si>
  <si>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</si>
  <si>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</si>
  <si>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</si>
  <si>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</si>
  <si>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</si>
  <si>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</si>
  <si>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</si>
  <si>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</si>
  <si>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</si>
  <si>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</si>
  <si>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</si>
  <si>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</si>
  <si>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</si>
  <si>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</si>
  <si>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</si>
  <si>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</si>
  <si>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</si>
  <si>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</si>
  <si>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</si>
  <si>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</si>
  <si>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</si>
  <si>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</si>
  <si>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</si>
  <si>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</si>
  <si>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</si>
  <si>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</si>
  <si>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</si>
  <si>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</si>
  <si>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</si>
  <si>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</si>
  <si>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</si>
  <si>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</si>
  <si>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</si>
  <si>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</si>
  <si>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</si>
  <si>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</si>
  <si>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</si>
  <si>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</si>
  <si>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</si>
  <si>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</si>
  <si>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</si>
  <si>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</si>
  <si>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</si>
  <si>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</si>
  <si>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</si>
  <si>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</si>
  <si>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</si>
  <si>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</si>
  <si>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</si>
  <si>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</si>
  <si>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</si>
  <si>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</si>
  <si>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</si>
  <si>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</si>
  <si>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</si>
  <si>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</si>
  <si>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</si>
  <si>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</si>
  <si>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</si>
  <si>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</si>
  <si>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</si>
  <si>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</si>
  <si>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</si>
  <si>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</si>
  <si>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</si>
  <si>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</si>
  <si>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</si>
  <si>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</si>
  <si>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</si>
  <si>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</si>
  <si>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</si>
  <si>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</si>
  <si>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</si>
  <si>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</si>
  <si>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</si>
  <si>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</si>
  <si>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</si>
  <si>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</si>
  <si>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</si>
  <si>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</si>
  <si>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</si>
  <si>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</si>
  <si>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</si>
  <si>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</si>
  <si>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</si>
  <si>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</si>
  <si>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</si>
  <si>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</si>
  <si>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</si>
  <si>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</si>
  <si>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</si>
  <si>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</si>
  <si>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</si>
  <si>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</si>
  <si>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</si>
  <si>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</si>
  <si>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</si>
  <si>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</si>
  <si>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</si>
  <si>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</si>
  <si>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</si>
  <si>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</si>
  <si>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</si>
  <si>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</si>
  <si>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</si>
  <si>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</si>
  <si>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</si>
  <si>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</si>
  <si>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</si>
  <si>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</si>
  <si>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</si>
  <si>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</si>
  <si>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</si>
  <si>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</si>
  <si>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</si>
  <si>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</si>
  <si>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</si>
  <si>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</si>
  <si>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</si>
  <si>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</si>
  <si>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</si>
  <si>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</si>
  <si>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</si>
  <si>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</si>
  <si>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</si>
  <si>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</si>
  <si>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</si>
  <si>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</si>
  <si>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</si>
  <si>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</si>
  <si>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</si>
  <si>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</si>
  <si>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</si>
  <si>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</si>
  <si>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</si>
  <si>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</si>
  <si>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</si>
  <si>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</si>
  <si>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</si>
  <si>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</si>
  <si>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</si>
  <si>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</si>
  <si>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</si>
  <si>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</si>
  <si>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</si>
  <si>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</si>
  <si>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</si>
  <si>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</si>
  <si>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</si>
  <si>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</si>
  <si>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</si>
  <si>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</si>
  <si>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</si>
  <si>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</si>
  <si>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</si>
  <si>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</si>
  <si>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</si>
  <si>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</si>
  <si>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</si>
  <si>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</si>
  <si>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</si>
  <si>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</si>
  <si>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</si>
  <si>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</si>
  <si>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</si>
  <si>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</si>
  <si>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</si>
  <si>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</si>
  <si>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</si>
  <si>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</si>
  <si>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</si>
  <si>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</si>
  <si>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</si>
  <si>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</si>
  <si>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</si>
  <si>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</si>
  <si>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</si>
  <si>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</si>
  <si>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</si>
  <si>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</si>
  <si>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</si>
  <si>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</si>
  <si>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</si>
  <si>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</si>
  <si>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</si>
  <si>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</si>
  <si>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</si>
  <si>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</si>
  <si>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</si>
  <si>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</si>
  <si>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</si>
  <si>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</si>
  <si>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</si>
  <si>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</si>
  <si>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</si>
  <si>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</si>
  <si>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</si>
  <si>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</si>
  <si>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</si>
  <si>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</si>
  <si>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</si>
  <si>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</si>
  <si>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</si>
  <si>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</si>
  <si>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</si>
  <si>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</si>
  <si>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</si>
  <si>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</si>
  <si>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</si>
  <si>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</si>
  <si>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</si>
  <si>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</si>
  <si>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</si>
  <si>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</si>
  <si>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</si>
  <si>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</si>
  <si>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</si>
  <si>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</si>
  <si>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</si>
  <si>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</si>
  <si>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</si>
  <si>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</si>
  <si>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</si>
  <si>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</si>
  <si>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</si>
  <si>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</si>
  <si>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</si>
  <si>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</si>
  <si>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</si>
  <si>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</si>
  <si>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</si>
  <si>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</si>
  <si>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</si>
  <si>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</si>
  <si>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</si>
  <si>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</si>
  <si>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</si>
  <si>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</si>
  <si>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</si>
  <si>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</si>
  <si>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</si>
  <si>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</si>
  <si>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</si>
  <si>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</si>
  <si>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</si>
  <si>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</si>
  <si>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</si>
  <si>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</si>
  <si>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</si>
  <si>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</si>
  <si>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</si>
  <si>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</si>
  <si>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</si>
  <si>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</si>
  <si>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</si>
  <si>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</si>
  <si>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</si>
  <si>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</si>
  <si>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</si>
  <si>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</si>
  <si>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</si>
  <si>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</si>
  <si>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</si>
  <si>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</si>
  <si>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</si>
  <si>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</si>
  <si>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</si>
  <si>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</si>
  <si>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</si>
  <si>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</si>
  <si>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</si>
  <si>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</si>
  <si>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</si>
  <si>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</si>
  <si>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</si>
  <si>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</si>
  <si>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</si>
  <si>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</si>
  <si>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</si>
  <si>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</si>
  <si>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</si>
  <si>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</si>
  <si>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</si>
  <si>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</si>
  <si>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</si>
  <si>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</si>
  <si>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</si>
  <si>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</si>
  <si>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</si>
  <si>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</si>
  <si>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</si>
  <si>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</si>
  <si>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</si>
  <si>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</si>
  <si>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</si>
  <si>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</si>
  <si>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</si>
  <si>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</si>
  <si>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</si>
  <si>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</si>
  <si>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</si>
  <si>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</si>
  <si>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</si>
  <si>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</si>
  <si>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</si>
  <si>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</si>
  <si>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</si>
  <si>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</si>
  <si>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</si>
  <si>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</si>
  <si>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</si>
  <si>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</si>
  <si>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</si>
  <si>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</si>
  <si>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</si>
  <si>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</si>
  <si>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</si>
  <si>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</si>
  <si>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</si>
  <si>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</si>
  <si>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</si>
  <si>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</si>
  <si>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</si>
  <si>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</si>
  <si>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</si>
  <si>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</si>
  <si>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</si>
  <si>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</si>
  <si>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</si>
  <si>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</si>
  <si>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</si>
  <si>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</si>
  <si>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</si>
  <si>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</si>
  <si>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</si>
  <si>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</si>
  <si>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</si>
  <si>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</si>
  <si>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</si>
  <si>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</si>
  <si>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</si>
  <si>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</si>
  <si>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</si>
  <si>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</si>
  <si>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</si>
  <si>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</si>
  <si>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</si>
  <si>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</si>
  <si>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</si>
  <si>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</si>
  <si>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</si>
  <si>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</si>
  <si>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</si>
  <si>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</si>
  <si>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</si>
  <si>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</si>
  <si>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</si>
  <si>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</si>
  <si>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</si>
  <si>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</si>
  <si>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</si>
  <si>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</si>
  <si>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</si>
  <si>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</si>
  <si>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</si>
  <si>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</si>
  <si>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</si>
  <si>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</si>
  <si>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</si>
  <si>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</si>
  <si>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</si>
  <si>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</si>
  <si>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</si>
  <si>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</si>
  <si>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</si>
  <si>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</si>
  <si>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</si>
  <si>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</si>
  <si>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</si>
  <si>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</si>
  <si>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</si>
  <si>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</si>
  <si>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</si>
  <si>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</si>
  <si>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</si>
  <si>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</si>
  <si>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</si>
  <si>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</si>
  <si>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</si>
  <si>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</si>
  <si>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</si>
  <si>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</si>
  <si>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</si>
  <si>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</si>
  <si>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</si>
  <si>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</si>
  <si>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</si>
  <si>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</si>
  <si>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</si>
  <si>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</si>
  <si>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</si>
  <si>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</si>
  <si>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</si>
  <si>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</si>
  <si>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</si>
  <si>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</si>
  <si>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</si>
  <si>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</si>
  <si>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</si>
  <si>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</si>
  <si>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</si>
  <si>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</si>
  <si>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</si>
  <si>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</si>
  <si>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</si>
  <si>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</si>
  <si>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</si>
  <si>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</si>
  <si>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</si>
  <si>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</si>
  <si>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</si>
  <si>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</si>
  <si>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</si>
  <si>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</si>
  <si>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</si>
  <si>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</si>
  <si>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</si>
  <si>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</si>
  <si>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</si>
  <si>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</si>
  <si>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</si>
  <si>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</si>
  <si>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</si>
  <si>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</si>
  <si>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</si>
  <si>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</si>
  <si>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</si>
  <si>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</si>
  <si>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</si>
  <si>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</si>
  <si>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</si>
  <si>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</si>
  <si>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</si>
  <si>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</si>
  <si>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</si>
  <si>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</si>
  <si>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</si>
  <si>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</si>
  <si>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</si>
  <si>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</si>
  <si>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</si>
  <si>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</si>
  <si>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</si>
  <si>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</si>
  <si>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</si>
  <si>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</si>
  <si>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</si>
  <si>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</si>
  <si>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</si>
  <si>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</si>
  <si>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</si>
  <si>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</si>
  <si>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</si>
  <si>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</si>
  <si>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</si>
  <si>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</si>
  <si>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</si>
  <si>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</si>
  <si>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</si>
  <si>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</si>
  <si>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</si>
  <si>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</si>
  <si>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</si>
  <si>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</si>
  <si>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</si>
  <si>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</si>
  <si>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</si>
  <si>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</si>
  <si>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</si>
  <si>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</si>
  <si>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</si>
  <si>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</si>
  <si>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</si>
  <si>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</si>
  <si>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</si>
  <si>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</si>
  <si>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</si>
  <si>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</si>
  <si>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</si>
  <si>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</si>
  <si>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</si>
  <si>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</si>
  <si>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</si>
  <si>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</si>
  <si>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</si>
  <si>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</si>
  <si>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</si>
  <si>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</si>
  <si>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</si>
  <si>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</si>
  <si>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</si>
  <si>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</si>
  <si>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</si>
  <si>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</si>
  <si>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</si>
  <si>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</si>
  <si>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</si>
  <si>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</si>
  <si>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</si>
  <si>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</si>
  <si>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</si>
  <si>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</si>
  <si>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</si>
  <si>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</si>
  <si>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</si>
  <si>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</si>
  <si>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</si>
  <si>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</si>
  <si>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</si>
  <si>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</si>
  <si>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</si>
  <si>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</si>
  <si>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</si>
  <si>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</si>
  <si>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</si>
  <si>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</si>
  <si>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</si>
  <si>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</si>
  <si>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</si>
  <si>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</si>
  <si>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</si>
  <si>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</si>
  <si>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</si>
  <si>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</si>
  <si>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</si>
  <si>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</si>
  <si>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</si>
  <si>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</si>
  <si>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</si>
  <si>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</si>
  <si>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</si>
  <si>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</si>
  <si>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</si>
  <si>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</si>
  <si>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</si>
  <si>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</si>
  <si>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</si>
  <si>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</si>
  <si>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</si>
  <si>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</si>
  <si>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</si>
  <si>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</si>
  <si>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</si>
  <si>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</si>
  <si>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</si>
  <si>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</si>
  <si>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</si>
  <si>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</si>
  <si>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</si>
  <si>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</si>
  <si>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</si>
  <si>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</si>
  <si>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</si>
  <si>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</si>
  <si>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</si>
  <si>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</si>
  <si>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</si>
  <si>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</si>
  <si>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</si>
  <si>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</si>
  <si>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</si>
  <si>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</si>
  <si>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</si>
  <si>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</si>
  <si>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</si>
  <si>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</si>
  <si>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</si>
  <si>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</si>
  <si>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</si>
  <si>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</si>
  <si>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</si>
  <si>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</si>
  <si>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</si>
  <si>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</si>
  <si>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</si>
  <si>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</si>
  <si>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</si>
  <si>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</si>
  <si>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</si>
  <si>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</si>
  <si>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</si>
  <si>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</si>
  <si>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</si>
  <si>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</si>
  <si>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</si>
  <si>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</si>
  <si>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</si>
  <si>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</si>
  <si>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</si>
  <si>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</si>
  <si>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</si>
  <si>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</si>
  <si>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</si>
  <si>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</si>
  <si>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</si>
  <si>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</si>
  <si>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</si>
  <si>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</si>
  <si>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</si>
  <si>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</si>
  <si>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</si>
  <si>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</si>
  <si>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</si>
  <si>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</si>
  <si>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</si>
  <si>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</si>
  <si>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</si>
  <si>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</si>
  <si>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</si>
  <si>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</si>
  <si>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</si>
  <si>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</si>
  <si>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</si>
  <si>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</si>
  <si>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</si>
  <si>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</si>
  <si>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</si>
  <si>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</si>
  <si>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</si>
  <si>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</si>
  <si>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</si>
  <si>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</si>
  <si>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</si>
  <si>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</si>
  <si>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</si>
  <si>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</si>
  <si>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</si>
  <si>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</si>
  <si>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</si>
  <si>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</si>
  <si>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</si>
  <si>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</si>
  <si>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</si>
  <si>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</si>
  <si>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</si>
  <si>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</si>
  <si>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</si>
  <si>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</si>
  <si>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</si>
  <si>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</si>
  <si>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</si>
  <si>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</si>
  <si>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</si>
  <si>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</si>
  <si>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</si>
  <si>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</si>
  <si>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</si>
  <si>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</si>
  <si>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</si>
  <si>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</si>
  <si>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</si>
  <si>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</si>
  <si>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</si>
  <si>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</si>
  <si>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</si>
  <si>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</si>
  <si>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</si>
  <si>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</si>
  <si>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</si>
  <si>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</si>
  <si>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</si>
  <si>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</si>
  <si>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</si>
  <si>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</si>
  <si>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</si>
  <si>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</si>
  <si>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</si>
  <si>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</si>
  <si>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</si>
  <si>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</si>
  <si>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</si>
  <si>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</si>
  <si>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</si>
  <si>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</si>
  <si>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</si>
  <si>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</si>
  <si>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</si>
  <si>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</si>
  <si>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</si>
  <si>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</si>
  <si>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</si>
  <si>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</si>
  <si>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</si>
  <si>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</si>
  <si>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</si>
  <si>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</si>
  <si>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</si>
  <si>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</si>
  <si>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</si>
  <si>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</si>
  <si>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</si>
  <si>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</si>
  <si>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</si>
  <si>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</si>
  <si>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</si>
  <si>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</si>
  <si>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</si>
  <si>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</si>
  <si>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</si>
  <si>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</si>
  <si>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</si>
  <si>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</si>
  <si>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</si>
  <si>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</si>
  <si>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</si>
  <si>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</si>
  <si>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</si>
  <si>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</si>
  <si>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</si>
  <si>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</si>
  <si>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</si>
  <si>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</si>
  <si>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</si>
  <si>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</si>
  <si>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</si>
  <si>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</si>
  <si>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</si>
  <si>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</si>
  <si>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</si>
  <si>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</si>
  <si>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</si>
  <si>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</si>
  <si>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</si>
  <si>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</si>
  <si>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</si>
  <si>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</si>
  <si>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</si>
  <si>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</si>
  <si>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</si>
  <si>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</si>
  <si>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</si>
  <si>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</si>
  <si>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</si>
  <si>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</si>
  <si>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</si>
  <si>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</si>
  <si>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</si>
  <si>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</si>
  <si>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</si>
  <si>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</si>
  <si>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</si>
  <si>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</si>
  <si>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</si>
  <si>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</si>
  <si>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</si>
  <si>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</si>
  <si>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</si>
  <si>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</si>
  <si>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</si>
  <si>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</si>
  <si>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</si>
  <si>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</si>
  <si>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</si>
  <si>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</si>
  <si>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</si>
  <si>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</si>
  <si>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</si>
  <si>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</si>
  <si>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</si>
  <si>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</si>
  <si>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</si>
  <si>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</si>
  <si>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</si>
  <si>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</si>
  <si>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</si>
  <si>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</si>
  <si>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</si>
  <si>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</si>
  <si>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</si>
  <si>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</si>
  <si>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</si>
  <si>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</si>
  <si>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</si>
  <si>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</si>
  <si>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</si>
  <si>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</si>
  <si>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</si>
  <si>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</si>
  <si>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</si>
  <si>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</si>
  <si>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</si>
  <si>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</si>
  <si>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</si>
  <si>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</si>
  <si>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</si>
  <si>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</si>
  <si>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</si>
  <si>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</si>
  <si>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</si>
  <si>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</si>
  <si>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</si>
  <si>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</si>
  <si>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</si>
  <si>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</si>
  <si>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</si>
  <si>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</si>
  <si>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</si>
  <si>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</si>
  <si>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</si>
  <si>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</si>
  <si>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</si>
  <si>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</si>
  <si>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</si>
  <si>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</si>
  <si>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</si>
  <si>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</si>
  <si>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</si>
  <si>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</si>
  <si>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</si>
  <si>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</si>
  <si>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</si>
  <si>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</si>
  <si>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</si>
  <si>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</si>
  <si>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</si>
  <si>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</si>
  <si>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</si>
  <si>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</si>
  <si>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</si>
  <si>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</si>
  <si>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</si>
  <si>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</si>
  <si>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</si>
  <si>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</si>
  <si>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</si>
  <si>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</si>
  <si>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</si>
  <si>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</si>
  <si>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</si>
  <si>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</si>
  <si>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</si>
  <si>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</si>
  <si>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</si>
  <si>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</si>
  <si>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</si>
  <si>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</si>
  <si>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</si>
  <si>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</si>
  <si>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</si>
  <si>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</si>
  <si>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</si>
  <si>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</si>
  <si>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</si>
  <si>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</si>
  <si>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</si>
  <si>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</si>
  <si>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</si>
  <si>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</si>
  <si>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</si>
  <si>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</si>
  <si>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</si>
  <si>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</si>
  <si>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</si>
  <si>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</si>
  <si>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</si>
  <si>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</si>
  <si>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</si>
  <si>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</si>
  <si>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</si>
  <si>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</si>
  <si>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</si>
  <si>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</si>
  <si>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</si>
  <si>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</si>
  <si>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</si>
  <si>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</si>
  <si>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</si>
  <si>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</si>
  <si>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</si>
  <si>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</si>
  <si>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</si>
  <si>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</si>
  <si>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</si>
  <si>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</si>
  <si>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</si>
  <si>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</si>
  <si>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</si>
  <si>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</si>
  <si>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</si>
  <si>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</si>
  <si>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</si>
  <si>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</si>
  <si>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</si>
  <si>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</si>
  <si>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</si>
  <si>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</si>
  <si>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</si>
  <si>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</si>
  <si>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</si>
  <si>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</si>
  <si>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</si>
  <si>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</si>
  <si>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</si>
  <si>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</si>
  <si>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</si>
  <si>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</si>
  <si>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</si>
  <si>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</si>
  <si>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</si>
  <si>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</si>
  <si>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</si>
  <si>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</si>
  <si>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</si>
  <si>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</si>
  <si>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</si>
  <si>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</si>
  <si>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</si>
  <si>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</si>
  <si>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</si>
  <si>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</si>
  <si>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</si>
  <si>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</si>
  <si>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</si>
  <si>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</si>
  <si>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</si>
  <si>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</si>
  <si>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</si>
  <si>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</si>
  <si>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</si>
  <si>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</si>
  <si>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</si>
  <si>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</si>
  <si>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</si>
  <si>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</si>
  <si>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</si>
  <si>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</si>
  <si>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</si>
  <si>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</si>
  <si>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</si>
  <si>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</si>
  <si>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</si>
  <si>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</si>
  <si>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</si>
  <si>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</si>
  <si>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</si>
  <si>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</si>
  <si>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</si>
  <si>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</si>
  <si>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</si>
  <si>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</si>
  <si>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</si>
  <si>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</si>
  <si>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</si>
  <si>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</si>
  <si>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</si>
  <si>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</si>
  <si>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</si>
  <si>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</si>
  <si>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</si>
  <si>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</si>
  <si>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</si>
  <si>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</si>
  <si>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</si>
  <si>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</si>
  <si>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</si>
  <si>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</si>
  <si>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</si>
  <si>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</si>
  <si>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</si>
  <si>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</si>
  <si>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</si>
  <si>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</si>
  <si>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</si>
  <si>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</si>
  <si>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</si>
  <si>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</si>
  <si>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</si>
  <si>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</si>
  <si>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</si>
  <si>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</si>
  <si>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</si>
  <si>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</si>
  <si>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</si>
  <si>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</si>
  <si>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</si>
  <si>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</si>
  <si>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</si>
  <si>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</si>
  <si>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</si>
  <si>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</si>
  <si>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</si>
  <si>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</si>
  <si>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</si>
  <si>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</si>
  <si>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</si>
  <si>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</si>
  <si>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</si>
  <si>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</si>
  <si>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</si>
  <si>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</si>
  <si>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</si>
  <si>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</si>
  <si>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</si>
  <si>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</si>
  <si>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</si>
  <si>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</si>
  <si>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</si>
  <si>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</si>
  <si>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</si>
  <si>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</si>
  <si>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</si>
  <si>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</si>
  <si>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</si>
  <si>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</si>
  <si>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</si>
  <si>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</si>
  <si>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</si>
  <si>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</si>
  <si>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</si>
  <si>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</si>
  <si>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</si>
  <si>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</si>
  <si>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</si>
  <si>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</si>
  <si>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</si>
  <si>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</si>
  <si>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</si>
  <si>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</si>
  <si>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</si>
  <si>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</si>
  <si>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</si>
  <si>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</si>
  <si>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</si>
  <si>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</si>
  <si>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</si>
  <si>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</si>
  <si>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</si>
  <si>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</si>
  <si>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</si>
  <si>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</si>
  <si>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</si>
  <si>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</si>
  <si>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</si>
  <si>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</si>
  <si>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</si>
  <si>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</si>
  <si>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</si>
  <si>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</si>
  <si>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</si>
  <si>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</si>
  <si>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</si>
  <si>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</si>
  <si>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</si>
  <si>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</si>
  <si>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</si>
  <si>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</si>
  <si>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</si>
  <si>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</si>
  <si>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</si>
  <si>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</si>
  <si>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</si>
  <si>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</si>
  <si>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</si>
  <si>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</si>
  <si>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</si>
  <si>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</si>
  <si>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</si>
  <si>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</si>
  <si>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</si>
  <si>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</si>
  <si>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</si>
  <si>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</si>
  <si>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</si>
  <si>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</si>
  <si>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</si>
  <si>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</si>
  <si>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</si>
  <si>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</si>
  <si>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</si>
  <si>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</si>
  <si>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</si>
  <si>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</si>
  <si>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</si>
  <si>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</si>
  <si>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</si>
  <si>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</si>
  <si>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</si>
  <si>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</si>
  <si>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</si>
  <si>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</si>
  <si>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</si>
  <si>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</si>
  <si>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</si>
  <si>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</si>
  <si>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</si>
  <si>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</si>
  <si>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</si>
  <si>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</si>
  <si>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</si>
  <si>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</si>
  <si>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</si>
  <si>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</si>
  <si>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</si>
  <si>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</si>
  <si>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</si>
  <si>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</si>
  <si>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</si>
  <si>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</si>
  <si>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</si>
  <si>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</si>
  <si>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</si>
  <si>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</si>
  <si>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</si>
  <si>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</si>
  <si>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</si>
  <si>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</si>
  <si>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</si>
  <si>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</si>
  <si>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</si>
  <si>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</si>
  <si>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</si>
  <si>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</si>
  <si>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</si>
  <si>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</si>
  <si>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</si>
  <si>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</si>
  <si>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</si>
  <si>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</si>
  <si>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</si>
  <si>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</si>
  <si>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</si>
  <si>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</si>
  <si>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</si>
  <si>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</si>
  <si>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</si>
  <si>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</si>
  <si>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</si>
  <si>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</si>
  <si>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</si>
  <si>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</si>
  <si>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</si>
  <si>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</si>
  <si>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</si>
  <si>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</si>
  <si>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</si>
  <si>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</si>
  <si>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</si>
  <si>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</si>
  <si>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</si>
  <si>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</si>
  <si>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</si>
  <si>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</si>
  <si>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</si>
  <si>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</si>
  <si>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</si>
  <si>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</si>
  <si>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</si>
  <si>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</si>
  <si>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</si>
  <si>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</si>
  <si>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</si>
  <si>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</si>
  <si>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</si>
  <si>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</si>
  <si>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</si>
  <si>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</si>
  <si>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</si>
  <si>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</si>
  <si>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</si>
  <si>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</si>
  <si>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</si>
  <si>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</si>
  <si>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</si>
  <si>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</si>
  <si>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</si>
  <si>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</si>
  <si>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</si>
  <si>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</si>
  <si>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</si>
  <si>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</si>
  <si>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</si>
  <si>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</si>
  <si>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</si>
  <si>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</si>
  <si>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</si>
  <si>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</si>
  <si>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</si>
  <si>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</si>
  <si>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</si>
  <si>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</si>
  <si>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</si>
  <si>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</si>
  <si>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</si>
  <si>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</si>
  <si>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</si>
  <si>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</si>
  <si>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</si>
  <si>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</si>
  <si>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</si>
  <si>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</si>
  <si>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</si>
  <si>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</si>
  <si>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</si>
  <si>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</si>
  <si>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</si>
  <si>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</si>
  <si>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</si>
  <si>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</si>
  <si>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</si>
  <si>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</si>
  <si>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</si>
  <si>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</si>
  <si>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</si>
  <si>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</si>
  <si>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</si>
  <si>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</si>
  <si>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</si>
  <si>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</si>
  <si>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</si>
  <si>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</si>
  <si>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</si>
  <si>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</si>
  <si>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</si>
  <si>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</si>
  <si>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</si>
  <si>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</si>
  <si>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</si>
  <si>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</si>
  <si>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</si>
  <si>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</si>
  <si>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</si>
  <si>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</si>
  <si>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</si>
  <si>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</si>
  <si>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</si>
  <si>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</si>
  <si>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</si>
  <si>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</si>
  <si>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</si>
  <si>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</si>
  <si>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</si>
  <si>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</si>
  <si>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</si>
  <si>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</si>
  <si>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</si>
  <si>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</si>
  <si>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</si>
  <si>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</si>
  <si>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</si>
  <si>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</si>
  <si>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</si>
  <si>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</si>
  <si>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</si>
  <si>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</si>
  <si>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</si>
  <si>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</si>
  <si>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</si>
  <si>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</si>
  <si>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</si>
  <si>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</si>
  <si>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</si>
  <si>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</si>
  <si>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</si>
  <si>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</si>
  <si>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</si>
  <si>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</si>
  <si>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</si>
  <si>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</si>
  <si>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</si>
  <si>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</si>
  <si>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</si>
  <si>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</si>
  <si>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</si>
  <si>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</si>
  <si>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</si>
  <si>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</si>
  <si>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</si>
  <si>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</si>
  <si>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</si>
  <si>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</si>
  <si>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</si>
  <si>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</si>
  <si>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</si>
  <si>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</si>
  <si>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</si>
  <si>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</si>
  <si>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</si>
  <si>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</si>
  <si>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</si>
  <si>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</si>
  <si>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</si>
  <si>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</si>
  <si>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</si>
  <si>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</si>
  <si>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</si>
  <si>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</si>
  <si>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</si>
  <si>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</si>
  <si>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</si>
  <si>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</si>
  <si>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</si>
  <si>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</si>
  <si>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</si>
  <si>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</si>
  <si>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</si>
  <si>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</si>
  <si>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</si>
  <si>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</si>
  <si>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</si>
  <si>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</si>
  <si>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</si>
  <si>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</si>
  <si>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</si>
  <si>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</si>
  <si>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</si>
  <si>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</si>
  <si>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</si>
  <si>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</si>
  <si>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</si>
  <si>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</si>
  <si>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</si>
  <si>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</si>
  <si>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</si>
  <si>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</si>
  <si>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</si>
  <si>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</si>
  <si>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</si>
  <si>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</si>
  <si>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</si>
  <si>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</si>
  <si>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</si>
  <si>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</si>
  <si>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</si>
  <si>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</si>
  <si>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</si>
  <si>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</si>
  <si>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</si>
  <si>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</si>
  <si>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</si>
  <si>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</si>
  <si>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</si>
  <si>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</si>
  <si>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</si>
  <si>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</si>
  <si>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</si>
  <si>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</si>
  <si>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</si>
  <si>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</si>
  <si>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</si>
  <si>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</si>
  <si>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</si>
  <si>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</si>
  <si>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</si>
  <si>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</si>
  <si>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</si>
  <si>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</si>
  <si>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</si>
  <si>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</si>
  <si>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</si>
  <si>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</si>
  <si>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</si>
  <si>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</si>
  <si>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</si>
  <si>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</si>
  <si>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</si>
  <si>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</si>
  <si>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</si>
  <si>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</si>
  <si>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</si>
  <si>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</si>
  <si>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</si>
  <si>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</si>
  <si>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</si>
  <si>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</si>
  <si>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</si>
  <si>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</si>
  <si>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</si>
  <si>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</si>
  <si>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</si>
  <si>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</si>
  <si>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</si>
  <si>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</si>
  <si>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</si>
  <si>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</si>
  <si>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</si>
  <si>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</si>
  <si>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</si>
  <si>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</si>
  <si>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</si>
  <si>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</si>
  <si>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</si>
  <si>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</si>
  <si>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</si>
  <si>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</si>
  <si>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</si>
  <si>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</si>
  <si>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</si>
  <si>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</si>
  <si>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</si>
  <si>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</si>
  <si>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</si>
  <si>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</si>
  <si>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</si>
  <si>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</si>
  <si>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</si>
  <si>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</si>
  <si>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</si>
  <si>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</si>
  <si>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</si>
  <si>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</si>
  <si>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</si>
  <si>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</si>
  <si>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</si>
  <si>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</si>
  <si>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</si>
  <si>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</si>
  <si>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</si>
  <si>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</si>
  <si>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</si>
  <si>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</si>
  <si>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</si>
  <si>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</si>
  <si>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</si>
  <si>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</si>
  <si>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</si>
  <si>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</si>
  <si>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</si>
  <si>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</si>
  <si>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</si>
  <si>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</si>
  <si>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</si>
  <si>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</si>
  <si>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</si>
  <si>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</si>
  <si>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</si>
  <si>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</si>
  <si>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</si>
  <si>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</si>
  <si>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</si>
  <si>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</si>
  <si>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</si>
  <si>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</si>
  <si>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</si>
  <si>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</si>
  <si>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</si>
  <si>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</si>
  <si>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</si>
  <si>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</si>
  <si>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</si>
  <si>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</si>
  <si>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</si>
  <si>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</si>
  <si>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</si>
  <si>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</si>
  <si>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</si>
  <si>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</si>
  <si>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</si>
  <si>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</si>
  <si>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</si>
  <si>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</si>
  <si>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</si>
  <si>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</si>
  <si>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</si>
  <si>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</si>
  <si>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</si>
  <si>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</si>
  <si>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</si>
  <si>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</si>
  <si>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</si>
  <si>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</si>
  <si>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</si>
  <si>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</si>
  <si>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</si>
  <si>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</si>
  <si>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</si>
  <si>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</si>
  <si>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</si>
  <si>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</si>
  <si>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</si>
  <si>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</si>
  <si>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</si>
  <si>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</si>
  <si>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</si>
  <si>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</si>
  <si>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</si>
  <si>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</si>
  <si>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</si>
  <si>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</si>
  <si>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</si>
  <si>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</si>
  <si>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</si>
  <si>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</si>
  <si>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</si>
  <si>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</si>
  <si>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</si>
  <si>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</si>
  <si>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</si>
  <si>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</si>
  <si>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</si>
  <si>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</si>
  <si>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</si>
  <si>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</si>
  <si>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</si>
  <si>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</si>
  <si>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</si>
  <si>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</si>
  <si>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</si>
  <si>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</si>
  <si>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</si>
  <si>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</si>
  <si>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</si>
  <si>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</si>
  <si>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</si>
  <si>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</si>
  <si>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</si>
  <si>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</si>
  <si>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</si>
  <si>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</si>
  <si>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</si>
  <si>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</si>
  <si>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</si>
  <si>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</si>
  <si>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</si>
  <si>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</si>
  <si>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</si>
  <si>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</si>
  <si>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</si>
  <si>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</si>
  <si>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</si>
  <si>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</si>
  <si>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</si>
  <si>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</si>
  <si>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</si>
  <si>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</si>
  <si>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</si>
  <si>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</si>
  <si>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</si>
  <si>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</si>
  <si>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</si>
  <si>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</si>
  <si>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</si>
  <si>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</si>
  <si>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</si>
  <si>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</si>
  <si>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</si>
  <si>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</si>
  <si>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</si>
  <si>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</si>
  <si>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</si>
  <si>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</si>
  <si>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</si>
  <si>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</si>
  <si>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</si>
  <si>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</si>
  <si>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</si>
  <si>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</si>
  <si>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</si>
  <si>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</si>
  <si>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</si>
  <si>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</si>
  <si>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</si>
  <si>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</si>
  <si>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</si>
  <si>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</si>
  <si>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</si>
  <si>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</si>
  <si>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</si>
  <si>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</si>
  <si>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</si>
  <si>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</si>
  <si>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</si>
  <si>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</si>
  <si>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</si>
  <si>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</si>
  <si>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</si>
  <si>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</si>
  <si>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</si>
  <si>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</si>
  <si>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</si>
  <si>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</si>
  <si>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</si>
  <si>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</si>
  <si>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</si>
  <si>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</si>
  <si>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</si>
  <si>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</si>
  <si>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</si>
  <si>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</si>
  <si>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</si>
  <si>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</si>
  <si>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</si>
  <si>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</si>
  <si>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</si>
  <si>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</si>
  <si>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</si>
  <si>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</si>
  <si>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</si>
  <si>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</si>
  <si>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</si>
  <si>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</si>
  <si>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</si>
  <si>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</si>
  <si>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</si>
  <si>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</si>
  <si>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</si>
  <si>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</si>
  <si>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</si>
  <si>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</si>
  <si>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</si>
  <si>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</si>
  <si>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</si>
  <si>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</si>
  <si>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</si>
  <si>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</si>
  <si>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</si>
  <si>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</si>
  <si>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</si>
  <si>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</si>
  <si>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</si>
  <si>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</si>
  <si>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</si>
  <si>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</si>
  <si>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</si>
  <si>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</si>
  <si>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</si>
  <si>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</si>
  <si>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</si>
  <si>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</si>
  <si>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</si>
  <si>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</si>
  <si>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</si>
  <si>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</si>
  <si>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</si>
  <si>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</si>
  <si>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</si>
  <si>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</si>
  <si>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</si>
  <si>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</si>
  <si>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</si>
  <si>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</si>
  <si>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</si>
  <si>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</si>
  <si>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</si>
  <si>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</si>
  <si>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</si>
  <si>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</si>
  <si>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</si>
  <si>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</si>
  <si>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</si>
  <si>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</si>
  <si>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</si>
  <si>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</si>
  <si>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</si>
  <si>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</si>
  <si>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</si>
  <si>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</si>
  <si>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</si>
  <si>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</si>
  <si>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</si>
  <si>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</si>
  <si>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</si>
  <si>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</si>
  <si>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</si>
  <si>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</si>
  <si>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</si>
  <si>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</si>
  <si>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</si>
  <si>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</si>
  <si>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</si>
  <si>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</si>
  <si>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</si>
  <si>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</si>
  <si>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</si>
  <si>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</si>
  <si>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</si>
  <si>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</si>
  <si>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</si>
  <si>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</si>
  <si>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</si>
  <si>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</si>
  <si>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</si>
  <si>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</si>
  <si>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</si>
  <si>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</si>
  <si>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</si>
  <si>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</si>
  <si>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</si>
  <si>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</si>
  <si>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</si>
  <si>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</si>
  <si>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</si>
  <si>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</si>
  <si>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</si>
  <si>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</si>
  <si>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</si>
  <si>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</si>
  <si>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</si>
  <si>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</si>
  <si>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</si>
  <si>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</si>
  <si>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</si>
  <si>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</si>
  <si>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</si>
  <si>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</si>
  <si>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</si>
  <si>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</si>
  <si>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</si>
  <si>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</si>
  <si>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</si>
  <si>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</si>
  <si>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</si>
  <si>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</si>
  <si>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</si>
  <si>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</si>
  <si>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</si>
  <si>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</si>
  <si>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</si>
  <si>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</si>
  <si>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</si>
  <si>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</si>
  <si>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</si>
  <si>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</si>
  <si>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</si>
  <si>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</si>
  <si>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</si>
  <si>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</si>
  <si>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</si>
  <si>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</si>
  <si>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</si>
  <si>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</si>
  <si>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</si>
  <si>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</si>
  <si>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</si>
  <si>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</si>
  <si>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</si>
  <si>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</si>
  <si>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</si>
  <si>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</si>
  <si>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</si>
  <si>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</si>
  <si>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</si>
  <si>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</si>
  <si>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</si>
  <si>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</si>
  <si>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</si>
  <si>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</si>
  <si>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</si>
  <si>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</si>
  <si>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</si>
  <si>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</si>
  <si>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</si>
  <si>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</si>
  <si>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</si>
  <si>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</si>
  <si>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</si>
  <si>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</si>
  <si>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</si>
  <si>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</si>
  <si>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</si>
  <si>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</si>
  <si>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</si>
  <si>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</si>
  <si>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</si>
  <si>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</si>
  <si>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</si>
  <si>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</si>
  <si>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</si>
  <si>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</si>
  <si>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</si>
  <si>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</si>
  <si>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</si>
  <si>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</si>
  <si>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</si>
  <si>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</si>
  <si>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</si>
  <si>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</si>
  <si>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</si>
  <si>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</si>
  <si>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</si>
  <si>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</si>
  <si>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</si>
  <si>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</si>
  <si>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</si>
  <si>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</si>
  <si>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</si>
  <si>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</si>
  <si>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</si>
  <si>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</si>
  <si>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</si>
  <si>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</si>
  <si>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</si>
  <si>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</si>
  <si>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</si>
  <si>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</si>
  <si>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</si>
  <si>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</si>
  <si>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</si>
  <si>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</si>
  <si>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</si>
  <si>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</si>
  <si>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</si>
  <si>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</si>
  <si>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</si>
  <si>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</si>
  <si>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</si>
  <si>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</si>
  <si>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</si>
  <si>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</si>
  <si>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</si>
  <si>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</si>
  <si>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</si>
  <si>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</si>
  <si>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</si>
  <si>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</si>
  <si>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</si>
  <si>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</si>
  <si>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</si>
  <si>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</si>
  <si>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</si>
  <si>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</si>
  <si>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</si>
  <si>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</si>
  <si>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</si>
  <si>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</si>
  <si>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</si>
  <si>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</si>
  <si>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</si>
  <si>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</si>
  <si>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</si>
  <si>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</si>
  <si>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</si>
  <si>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</si>
  <si>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</si>
  <si>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</si>
  <si>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</si>
  <si>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</si>
  <si>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</si>
  <si>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</si>
  <si>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</si>
  <si>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</si>
  <si>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</si>
  <si>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</si>
  <si>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</si>
  <si>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</si>
  <si>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</si>
  <si>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</si>
  <si>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</si>
  <si>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</si>
  <si>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</si>
  <si>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</si>
  <si>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</si>
  <si>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</si>
  <si>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</si>
  <si>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</si>
  <si>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</si>
  <si>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</si>
  <si>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</si>
  <si>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</si>
  <si>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</si>
  <si>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</si>
  <si>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</si>
  <si>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</si>
  <si>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</si>
  <si>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</si>
  <si>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</si>
  <si>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</si>
  <si>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</si>
  <si>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</si>
  <si>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</si>
  <si>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</si>
  <si>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</si>
  <si>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</si>
  <si>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</si>
  <si>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</si>
  <si>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</si>
  <si>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</si>
  <si>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</si>
  <si>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</si>
  <si>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</si>
  <si>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</si>
  <si>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</si>
  <si>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</si>
  <si>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</si>
  <si>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</si>
  <si>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</si>
  <si>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</si>
  <si>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</si>
  <si>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</si>
  <si>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</si>
  <si>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</si>
  <si>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</si>
  <si>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</si>
  <si>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</si>
  <si>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</si>
  <si>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</si>
  <si>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</si>
  <si>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</si>
  <si>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</si>
  <si>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</si>
  <si>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</si>
  <si>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</si>
  <si>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</si>
  <si>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</si>
  <si>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</si>
  <si>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</si>
  <si>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</si>
  <si>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</si>
  <si>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</si>
  <si>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</si>
  <si>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</si>
  <si>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</si>
  <si>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</si>
  <si>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</si>
  <si>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</si>
  <si>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</si>
  <si>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</si>
  <si>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</si>
  <si>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</si>
  <si>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</si>
  <si>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</si>
  <si>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</si>
  <si>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</si>
  <si>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</si>
  <si>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</si>
  <si>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</si>
  <si>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</si>
  <si>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</si>
  <si>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</si>
  <si>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</si>
  <si>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</si>
  <si>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</si>
  <si>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</si>
  <si>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</si>
  <si>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</si>
  <si>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</si>
  <si>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</si>
  <si>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</si>
  <si>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</si>
  <si>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</si>
  <si>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</si>
  <si>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</si>
  <si>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</si>
  <si>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</si>
  <si>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</si>
  <si>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</si>
  <si>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</si>
  <si>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</si>
  <si>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</si>
  <si>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</si>
  <si>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</si>
  <si>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</si>
  <si>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</si>
  <si>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</si>
  <si>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</si>
  <si>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</si>
  <si>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</si>
  <si>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</si>
  <si>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</si>
  <si>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</si>
  <si>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</si>
  <si>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</si>
  <si>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</si>
  <si>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</si>
  <si>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</si>
  <si>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</si>
  <si>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</si>
  <si>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</si>
  <si>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</si>
  <si>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</si>
  <si>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</si>
  <si>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</si>
  <si>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</si>
  <si>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</si>
  <si>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</si>
  <si>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</si>
  <si>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</si>
  <si>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</si>
  <si>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</si>
  <si>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</si>
  <si>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</si>
  <si>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</si>
  <si>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</si>
  <si>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</si>
  <si>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</si>
  <si>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</si>
  <si>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</si>
  <si>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</si>
  <si>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</si>
  <si>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</si>
  <si>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</si>
  <si>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</si>
  <si>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</si>
  <si>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</si>
  <si>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</si>
  <si>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</si>
  <si>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</si>
  <si>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</si>
  <si>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</si>
  <si>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</si>
  <si>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</si>
  <si>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</si>
  <si>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</si>
  <si>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</si>
  <si>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</si>
  <si>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</si>
  <si>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</si>
  <si>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</si>
  <si>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</si>
  <si>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</si>
  <si>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</si>
  <si>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</si>
  <si>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</si>
  <si>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</si>
  <si>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</si>
  <si>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</si>
  <si>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</si>
  <si>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</si>
  <si>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</si>
  <si>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</si>
  <si>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</si>
  <si>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</si>
  <si>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</si>
  <si>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</si>
  <si>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</si>
  <si>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</si>
  <si>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</si>
  <si>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</si>
  <si>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</si>
  <si>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</si>
  <si>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</si>
  <si>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</si>
  <si>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</si>
  <si>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</si>
  <si>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</si>
  <si>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</si>
  <si>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</si>
  <si>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</si>
  <si>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</si>
  <si>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</si>
  <si>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</si>
  <si>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</si>
  <si>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</si>
  <si>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</si>
  <si>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</si>
  <si>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</si>
  <si>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</si>
  <si>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</si>
  <si>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</si>
  <si>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</si>
  <si>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</si>
  <si>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</si>
  <si>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</si>
  <si>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</si>
  <si>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</si>
  <si>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</si>
  <si>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</si>
  <si>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</si>
  <si>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</si>
  <si>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</si>
  <si>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</si>
  <si>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</si>
  <si>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</si>
  <si>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</si>
  <si>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</si>
  <si>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</si>
  <si>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</si>
  <si>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</si>
  <si>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</si>
  <si>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</si>
  <si>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</si>
  <si>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</si>
  <si>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</si>
  <si>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</si>
  <si>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</si>
  <si>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</si>
  <si>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</si>
  <si>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</si>
  <si>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</si>
  <si>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</si>
  <si>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</si>
  <si>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</si>
  <si>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</si>
  <si>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</si>
  <si>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</si>
  <si>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</si>
  <si>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</si>
  <si>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</si>
  <si>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</si>
  <si>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</si>
  <si>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</si>
  <si>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</si>
  <si>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</si>
  <si>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</si>
  <si>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</si>
  <si>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</si>
  <si>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</si>
  <si>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</si>
  <si>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</si>
  <si>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</si>
  <si>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</si>
  <si>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</si>
  <si>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</si>
  <si>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</si>
  <si>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</si>
  <si>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</si>
  <si>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</si>
  <si>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</si>
  <si>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</si>
  <si>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</si>
  <si>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</si>
  <si>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</si>
  <si>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</si>
  <si>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</si>
  <si>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</si>
  <si>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</si>
  <si>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</si>
  <si>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</si>
  <si>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</si>
  <si>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</si>
  <si>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</si>
  <si>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</si>
  <si>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</si>
  <si>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</si>
  <si>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</si>
  <si>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</si>
  <si>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</si>
  <si>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</si>
  <si>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</si>
  <si>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</si>
  <si>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</si>
  <si>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</si>
  <si>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</si>
  <si>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</si>
  <si>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</si>
  <si>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</si>
  <si>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</si>
  <si>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</si>
  <si>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</si>
  <si>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</si>
  <si>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</si>
  <si>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</si>
  <si>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</si>
  <si>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</si>
  <si>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</si>
  <si>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</si>
  <si>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</si>
  <si>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</si>
  <si>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</si>
  <si>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</si>
  <si>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</si>
  <si>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</si>
  <si>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</si>
  <si>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</si>
  <si>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</si>
  <si>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</si>
  <si>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</si>
  <si>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</si>
  <si>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</si>
  <si>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</si>
  <si>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</si>
  <si>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</si>
  <si>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</si>
  <si>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</si>
  <si>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</si>
  <si>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</si>
  <si>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</si>
  <si>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</si>
  <si>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</si>
  <si>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</si>
  <si>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</si>
  <si>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</si>
  <si>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</si>
  <si>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</si>
  <si>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</si>
  <si>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</si>
  <si>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</si>
  <si>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</si>
  <si>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</si>
  <si>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</si>
  <si>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</si>
  <si>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</si>
  <si>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</si>
  <si>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</si>
  <si>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</si>
  <si>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</si>
  <si>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</si>
  <si>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</si>
  <si>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</si>
  <si>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</si>
  <si>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</si>
  <si>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</si>
  <si>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</si>
  <si>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</si>
  <si>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</si>
  <si>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</si>
  <si>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</si>
  <si>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</si>
  <si>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</si>
  <si>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</si>
  <si>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</si>
  <si>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</si>
  <si>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</si>
  <si>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</si>
  <si>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</si>
  <si>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</si>
  <si>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</si>
  <si>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</si>
  <si>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</si>
  <si>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</si>
  <si>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</si>
  <si>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</si>
  <si>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</si>
  <si>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</si>
  <si>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</si>
  <si>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</si>
  <si>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</si>
  <si>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</si>
  <si>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</si>
  <si>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</si>
  <si>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</si>
  <si>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</si>
  <si>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</si>
  <si>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</si>
  <si>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</si>
  <si>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</si>
  <si>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</si>
  <si>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</si>
  <si>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</si>
  <si>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</si>
  <si>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</si>
  <si>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</si>
  <si>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</si>
  <si>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</si>
  <si>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</si>
  <si>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</si>
  <si>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</si>
  <si>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</si>
  <si>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</si>
  <si>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</si>
  <si>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</si>
  <si>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</si>
  <si>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</si>
  <si>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</si>
  <si>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</si>
  <si>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</si>
  <si>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</si>
  <si>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</si>
  <si>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</si>
  <si>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</si>
  <si>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</si>
  <si>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</si>
  <si>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</si>
  <si>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</si>
  <si>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</si>
  <si>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</si>
  <si>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</si>
  <si>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</si>
  <si>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</si>
  <si>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</si>
  <si>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</si>
  <si>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</si>
  <si>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</si>
  <si>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</si>
  <si>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</si>
  <si>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</si>
  <si>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</si>
  <si>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</si>
  <si>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</si>
  <si>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</si>
  <si>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</si>
  <si>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</si>
  <si>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</si>
  <si>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</si>
  <si>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</si>
  <si>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</si>
  <si>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</si>
  <si>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</si>
  <si>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</si>
  <si>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</si>
  <si>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</si>
  <si>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</si>
  <si>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</si>
  <si>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</si>
  <si>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</si>
  <si>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</si>
  <si>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</si>
  <si>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</si>
  <si>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</si>
  <si>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</si>
  <si>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</si>
  <si>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</si>
  <si>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</si>
  <si>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</si>
  <si>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</si>
  <si>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</si>
  <si>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</si>
  <si>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</si>
  <si>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</si>
  <si>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</si>
  <si>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</si>
  <si>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</si>
  <si>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</si>
  <si>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</si>
  <si>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</si>
  <si>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</si>
  <si>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</si>
  <si>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</si>
  <si>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</si>
  <si>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</si>
  <si>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</si>
  <si>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</si>
  <si>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</si>
  <si>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</si>
  <si>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</si>
  <si>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</si>
  <si>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</si>
  <si>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</si>
  <si>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</si>
  <si>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</si>
  <si>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</si>
  <si>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</si>
  <si>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</si>
  <si>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</si>
  <si>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</si>
  <si>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</si>
  <si>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</si>
  <si>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</si>
  <si>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</si>
  <si>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</si>
  <si>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</si>
  <si>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</si>
  <si>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</si>
  <si>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</si>
  <si>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</si>
  <si>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</si>
  <si>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</si>
  <si>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</si>
  <si>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</si>
  <si>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</si>
  <si>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</si>
  <si>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</si>
  <si>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</si>
  <si>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</si>
  <si>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</si>
  <si>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</si>
  <si>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</si>
  <si>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</si>
  <si>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</si>
  <si>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</si>
  <si>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</si>
  <si>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</si>
  <si>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</si>
  <si>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</si>
  <si>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</si>
  <si>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</si>
  <si>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</si>
  <si>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</si>
  <si>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</si>
  <si>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</si>
  <si>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</si>
  <si>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</si>
  <si>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</si>
  <si>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</si>
  <si>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</si>
  <si>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</si>
  <si>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</si>
  <si>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</si>
  <si>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</si>
  <si>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</si>
  <si>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</si>
  <si>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</si>
  <si>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</si>
  <si>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</si>
  <si>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</si>
  <si>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</si>
  <si>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</si>
  <si>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</si>
  <si>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</si>
  <si>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</si>
  <si>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</si>
  <si>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</si>
  <si>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</si>
  <si>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</si>
  <si>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</si>
  <si>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</si>
  <si>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</si>
  <si>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</si>
  <si>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</si>
  <si>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</si>
  <si>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</si>
  <si>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</si>
  <si>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</si>
  <si>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</si>
  <si>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</si>
  <si>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</si>
  <si>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</si>
  <si>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</si>
  <si>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</si>
  <si>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</si>
  <si>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</si>
  <si>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</si>
  <si>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</si>
  <si>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</si>
  <si>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</si>
  <si>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</si>
  <si>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</si>
  <si>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</si>
  <si>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</si>
  <si>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</si>
  <si>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</si>
  <si>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</si>
  <si>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</si>
  <si>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</si>
  <si>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</si>
  <si>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</si>
  <si>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</si>
  <si>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</si>
  <si>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</si>
  <si>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</si>
  <si>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</si>
  <si>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</si>
  <si>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</si>
  <si>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</si>
  <si>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</si>
  <si>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</si>
  <si>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</si>
  <si>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</si>
  <si>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</si>
  <si>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</si>
  <si>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</si>
  <si>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</si>
  <si>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</si>
  <si>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</si>
  <si>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</si>
  <si>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</si>
  <si>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</si>
  <si>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</si>
  <si>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</si>
  <si>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</si>
  <si>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</si>
  <si>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</si>
  <si>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</si>
  <si>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</si>
  <si>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</si>
  <si>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</si>
  <si>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</si>
  <si>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</si>
  <si>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</si>
  <si>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</si>
  <si>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</si>
  <si>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</si>
  <si>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</si>
  <si>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</si>
  <si>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</si>
  <si>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</si>
  <si>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</si>
  <si>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</si>
  <si>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</si>
  <si>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</si>
  <si>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</si>
  <si>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</si>
  <si>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</si>
  <si>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</si>
  <si>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</si>
  <si>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</si>
  <si>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</si>
  <si>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</si>
  <si>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</si>
  <si>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</si>
  <si>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</si>
  <si>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</si>
  <si>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</si>
  <si>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</si>
  <si>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</si>
  <si>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</si>
  <si>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</si>
  <si>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</si>
  <si>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</si>
  <si>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</si>
  <si>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</si>
  <si>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</si>
  <si>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</si>
  <si>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</si>
  <si>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</si>
  <si>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</si>
  <si>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</si>
  <si>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</si>
  <si>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</si>
  <si>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</si>
  <si>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</si>
  <si>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</si>
  <si>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</si>
  <si>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</si>
  <si>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</si>
  <si>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</si>
  <si>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</si>
  <si>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</si>
  <si>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</si>
  <si>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</si>
  <si>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</si>
  <si>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</si>
  <si>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</si>
  <si>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</si>
  <si>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</si>
  <si>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</si>
  <si>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</si>
  <si>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</si>
  <si>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</si>
  <si>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</si>
  <si>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</si>
  <si>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</si>
  <si>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</si>
  <si>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</si>
  <si>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</si>
  <si>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</si>
  <si>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</si>
  <si>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</si>
  <si>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</si>
  <si>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</si>
  <si>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</si>
  <si>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</si>
  <si>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</si>
  <si>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</si>
  <si>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</si>
  <si>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</si>
  <si>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</si>
  <si>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</si>
  <si>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</si>
  <si>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</si>
  <si>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</si>
  <si>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</si>
  <si>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</si>
  <si>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</si>
  <si>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</si>
  <si>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</si>
  <si>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</si>
  <si>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</si>
  <si>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</si>
  <si>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</si>
  <si>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</si>
  <si>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</si>
  <si>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</si>
  <si>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</si>
  <si>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</si>
  <si>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</si>
  <si>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</si>
  <si>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</si>
  <si>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</si>
  <si>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</si>
  <si>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</si>
  <si>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</si>
  <si>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</si>
  <si>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</si>
  <si>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</si>
  <si>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</si>
  <si>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</si>
  <si>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</si>
  <si>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</si>
  <si>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</si>
  <si>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</si>
  <si>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</si>
  <si>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</si>
  <si>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</si>
  <si>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</si>
  <si>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</si>
  <si>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</si>
  <si>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</si>
  <si>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</si>
  <si>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</si>
  <si>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</si>
  <si>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</si>
  <si>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</si>
  <si>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</si>
  <si>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</si>
  <si>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</si>
  <si>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</si>
  <si>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</si>
  <si>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</si>
  <si>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</si>
  <si>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</si>
  <si>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</si>
  <si>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</si>
  <si>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</si>
  <si>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</si>
  <si>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</si>
  <si>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</si>
  <si>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</si>
  <si>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</si>
  <si>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</si>
  <si>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</si>
  <si>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</si>
  <si>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</si>
  <si>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</si>
  <si>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</si>
  <si>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</si>
  <si>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</si>
  <si>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</si>
  <si>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</si>
  <si>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</si>
  <si>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</si>
  <si>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</si>
  <si>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</si>
  <si>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</si>
  <si>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</si>
  <si>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</si>
  <si>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</si>
  <si>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</si>
  <si>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</si>
  <si>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</si>
  <si>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</si>
  <si>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</si>
  <si>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</si>
  <si>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</si>
  <si>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</si>
  <si>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</si>
  <si>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</si>
  <si>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</si>
  <si>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</si>
  <si>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</si>
  <si>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</si>
  <si>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</si>
  <si>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</si>
  <si>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</si>
  <si>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</si>
  <si>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</si>
  <si>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</si>
  <si>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</si>
  <si>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</si>
  <si>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</si>
  <si>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</si>
  <si>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</si>
  <si>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</si>
  <si>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</si>
  <si>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</si>
  <si>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</si>
  <si>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</si>
  <si>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</si>
  <si>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</si>
  <si>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</si>
  <si>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</si>
  <si>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</si>
  <si>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</si>
  <si>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</si>
  <si>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</si>
  <si>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</si>
  <si>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</si>
  <si>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</si>
  <si>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</si>
  <si>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</si>
  <si>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</si>
  <si>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</si>
  <si>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</si>
  <si>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</si>
  <si>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</si>
  <si>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</si>
  <si>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</si>
  <si>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</si>
  <si>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</si>
  <si>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</si>
  <si>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</si>
  <si>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</si>
  <si>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</si>
  <si>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</si>
  <si>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</si>
  <si>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</si>
  <si>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</si>
  <si>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</si>
  <si>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</si>
  <si>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</si>
  <si>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</si>
  <si>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</si>
  <si>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</si>
  <si>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</si>
  <si>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</si>
  <si>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</si>
  <si>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</si>
  <si>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</si>
  <si>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</si>
  <si>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</si>
  <si>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</si>
  <si>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</si>
  <si>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</si>
  <si>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</si>
  <si>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</si>
  <si>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</si>
  <si>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</si>
  <si>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</si>
  <si>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</si>
  <si>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</si>
  <si>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</si>
  <si>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</si>
  <si>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</si>
  <si>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</si>
  <si>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</si>
  <si>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</si>
  <si>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</si>
  <si>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</si>
  <si>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</si>
  <si>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</si>
  <si>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</si>
  <si>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</si>
  <si>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</si>
  <si>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</si>
  <si>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</si>
  <si>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</si>
  <si>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</si>
  <si>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</si>
  <si>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</si>
  <si>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</si>
  <si>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</si>
  <si>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</si>
  <si>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</si>
  <si>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</si>
  <si>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</si>
  <si>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</si>
  <si>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</si>
  <si>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</si>
  <si>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</si>
  <si>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</si>
  <si>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</si>
  <si>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</si>
  <si>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</si>
  <si>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</si>
  <si>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</si>
  <si>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</si>
  <si>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</si>
  <si>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</si>
  <si>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</si>
  <si>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</si>
  <si>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</si>
  <si>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</si>
  <si>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</si>
  <si>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</si>
  <si>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</si>
  <si>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</si>
  <si>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</si>
  <si>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</si>
  <si>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</si>
  <si>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</si>
  <si>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</si>
  <si>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</si>
  <si>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</si>
  <si>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</si>
  <si>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</si>
  <si>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</si>
  <si>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</si>
  <si>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</si>
  <si>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</si>
  <si>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</si>
  <si>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</si>
  <si>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</si>
  <si>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</si>
  <si>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</si>
  <si>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</si>
  <si>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</si>
  <si>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</si>
  <si>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</si>
  <si>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</si>
  <si>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</si>
  <si>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</si>
  <si>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</si>
  <si>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</si>
  <si>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</si>
  <si>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</si>
  <si>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</si>
  <si>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</si>
  <si>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</si>
  <si>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</si>
  <si>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</si>
  <si>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</si>
  <si>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</si>
  <si>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</si>
  <si>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</si>
  <si>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</si>
  <si>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</si>
  <si>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</si>
  <si>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</si>
  <si>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</si>
  <si>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</si>
  <si>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</si>
  <si>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</si>
  <si>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</si>
  <si>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</si>
  <si>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</si>
  <si>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</si>
  <si>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</si>
  <si>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</si>
  <si>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</si>
  <si>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</si>
  <si>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</si>
  <si>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</si>
  <si>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</si>
  <si>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</si>
  <si>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</si>
  <si>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</si>
  <si>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</si>
  <si>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</si>
  <si>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</si>
  <si>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</si>
  <si>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</si>
  <si>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</si>
  <si>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</si>
  <si>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</si>
  <si>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</si>
  <si>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</si>
  <si>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</si>
  <si>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</si>
  <si>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</si>
  <si>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</si>
  <si>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</si>
  <si>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</si>
  <si>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</si>
  <si>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</si>
  <si>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</si>
  <si>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</si>
  <si>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</si>
  <si>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</si>
  <si>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</si>
  <si>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</si>
  <si>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</si>
  <si>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</si>
  <si>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</si>
  <si>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</si>
  <si>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</si>
  <si>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</si>
  <si>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</si>
  <si>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</si>
  <si>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</si>
  <si>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</si>
  <si>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</si>
  <si>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</si>
  <si>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</si>
  <si>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</si>
  <si>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</si>
  <si>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</si>
  <si>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</si>
  <si>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</si>
  <si>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</si>
  <si>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</si>
  <si>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</si>
  <si>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</si>
  <si>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</si>
  <si>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</si>
  <si>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</si>
  <si>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</si>
  <si>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</si>
  <si>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</si>
  <si>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</si>
  <si>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</si>
  <si>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</si>
  <si>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</si>
  <si>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</si>
  <si>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</si>
  <si>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</si>
  <si>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</si>
  <si>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</si>
  <si>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</si>
  <si>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</si>
  <si>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</si>
  <si>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</si>
  <si>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</si>
  <si>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</si>
  <si>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</si>
  <si>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</si>
  <si>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</si>
  <si>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</si>
  <si>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</si>
  <si>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</si>
  <si>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</si>
  <si>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</si>
  <si>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</si>
  <si>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</si>
  <si>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</si>
  <si>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</si>
  <si>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</si>
  <si>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</si>
  <si>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</si>
  <si>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</si>
  <si>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</si>
  <si>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</si>
  <si>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</si>
  <si>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</si>
  <si>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</si>
  <si>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</si>
  <si>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</si>
  <si>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</si>
  <si>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</si>
  <si>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</si>
  <si>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</si>
  <si>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</si>
  <si>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</si>
  <si>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</si>
  <si>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</si>
  <si>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</si>
  <si>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</si>
  <si>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</si>
  <si>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</si>
  <si>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</si>
  <si>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</si>
  <si>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</si>
  <si>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</si>
  <si>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</si>
  <si>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</si>
  <si>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</si>
  <si>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</si>
  <si>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</si>
  <si>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</si>
  <si>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</si>
  <si>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</si>
  <si>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</si>
  <si>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</si>
  <si>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</si>
  <si>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</si>
  <si>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</si>
  <si>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</si>
  <si>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</si>
  <si>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</si>
  <si>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</si>
  <si>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</si>
  <si>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</si>
  <si>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</si>
  <si>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</si>
  <si>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</si>
  <si>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</si>
  <si>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</si>
  <si>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</si>
  <si>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</si>
  <si>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</si>
  <si>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</si>
  <si>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</si>
  <si>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</si>
  <si>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</si>
  <si>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</si>
  <si>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</si>
  <si>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</si>
  <si>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</si>
  <si>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</si>
  <si>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</si>
  <si>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</si>
  <si>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</si>
  <si>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</si>
  <si>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</si>
  <si>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</si>
  <si>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</si>
  <si>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</si>
  <si>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</si>
  <si>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</si>
  <si>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</si>
  <si>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</si>
  <si>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</si>
  <si>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</si>
  <si>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</si>
  <si>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</si>
  <si>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</si>
  <si>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</si>
  <si>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</si>
  <si>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</si>
  <si>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</si>
  <si>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</si>
  <si>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</si>
  <si>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</si>
  <si>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</si>
  <si>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</si>
  <si>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</si>
  <si>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</si>
  <si>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</si>
  <si>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</si>
  <si>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</si>
  <si>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</si>
  <si>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</si>
  <si>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</si>
  <si>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</si>
  <si>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</si>
  <si>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</si>
  <si>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</si>
  <si>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</si>
  <si>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</si>
  <si>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</si>
  <si>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</si>
  <si>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</si>
  <si>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</si>
  <si>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</si>
  <si>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</si>
  <si>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</si>
  <si>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</si>
  <si>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</si>
  <si>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</si>
  <si>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</si>
  <si>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</si>
  <si>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</si>
  <si>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</si>
  <si>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</si>
  <si>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</si>
  <si>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</si>
  <si>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</si>
  <si>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</si>
  <si>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</si>
  <si>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</si>
  <si>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</si>
  <si>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</si>
  <si>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</si>
  <si>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</si>
  <si>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</si>
  <si>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</si>
  <si>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</si>
  <si>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</si>
  <si>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</si>
  <si>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</si>
  <si>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</si>
  <si>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</si>
  <si>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</si>
  <si>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</si>
  <si>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</si>
  <si>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</si>
  <si>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</si>
  <si>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</si>
  <si>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</si>
  <si>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</si>
  <si>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</si>
  <si>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</si>
  <si>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</si>
  <si>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</si>
  <si>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</si>
  <si>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</si>
  <si>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</si>
  <si>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</si>
  <si>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</si>
  <si>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</si>
  <si>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</si>
  <si>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</si>
  <si>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</si>
  <si>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</si>
  <si>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</si>
  <si>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</si>
  <si>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</si>
  <si>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</si>
  <si>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</si>
  <si>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</si>
  <si>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</si>
  <si>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</si>
  <si>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</si>
  <si>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</si>
  <si>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</si>
  <si>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</si>
  <si>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</si>
  <si>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</si>
  <si>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</si>
  <si>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</si>
  <si>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</si>
  <si>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</si>
  <si>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</si>
  <si>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</si>
  <si>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</si>
  <si>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</si>
  <si>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</si>
  <si>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</si>
  <si>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</si>
  <si>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</si>
  <si>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</si>
  <si>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</si>
  <si>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</si>
  <si>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</si>
  <si>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</si>
  <si>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</si>
  <si>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</si>
  <si>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</si>
  <si>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</si>
  <si>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</si>
  <si>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</si>
  <si>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</si>
  <si>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</si>
  <si>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</si>
  <si>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</si>
  <si>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</si>
  <si>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</si>
  <si>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</si>
  <si>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</si>
  <si>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</si>
  <si>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</si>
  <si>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</si>
  <si>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</si>
  <si>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</si>
  <si>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</si>
  <si>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</si>
  <si>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</si>
  <si>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</si>
  <si>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</si>
  <si>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</si>
  <si>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</si>
  <si>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</si>
  <si>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</si>
  <si>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</si>
  <si>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</si>
  <si>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</si>
  <si>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</si>
  <si>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</si>
  <si>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</si>
  <si>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</si>
  <si>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</si>
  <si>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</si>
  <si>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</si>
  <si>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</si>
  <si>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</si>
  <si>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</si>
  <si>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</si>
  <si>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</si>
  <si>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</si>
  <si>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</si>
  <si>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</si>
  <si>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</si>
  <si>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</si>
  <si>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</si>
  <si>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</si>
  <si>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</si>
  <si>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</si>
  <si>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</si>
  <si>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</si>
  <si>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</si>
  <si>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</si>
  <si>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</si>
  <si>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</si>
  <si>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</si>
  <si>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</si>
  <si>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</si>
  <si>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</si>
  <si>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</si>
  <si>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</si>
  <si>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</si>
  <si>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</si>
  <si>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</si>
  <si>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</si>
  <si>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</si>
  <si>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</si>
  <si>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</si>
  <si>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</si>
  <si>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</si>
  <si>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</si>
  <si>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</si>
  <si>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</si>
  <si>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</si>
  <si>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</si>
  <si>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</si>
  <si>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</si>
  <si>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</si>
  <si>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</si>
  <si>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</si>
  <si>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</si>
  <si>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</si>
  <si>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</si>
  <si>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</si>
  <si>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</si>
  <si>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</si>
  <si>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</si>
  <si>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</si>
  <si>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</si>
  <si>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</si>
  <si>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</si>
  <si>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</si>
  <si>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</si>
  <si>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</si>
  <si>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</si>
  <si>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</si>
  <si>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</si>
  <si>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</si>
  <si>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</si>
  <si>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</si>
  <si>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</si>
  <si>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</si>
  <si>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</si>
  <si>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</si>
  <si>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</si>
  <si>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</si>
  <si>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</si>
  <si>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</si>
  <si>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</si>
  <si>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</si>
  <si>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</si>
  <si>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</si>
  <si>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</si>
  <si>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</si>
  <si>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</si>
  <si>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</si>
  <si>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</si>
  <si>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</si>
  <si>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</si>
  <si>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</si>
  <si>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</si>
  <si>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</si>
  <si>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</si>
  <si>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</si>
  <si>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</si>
  <si>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</si>
  <si>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</si>
  <si>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</si>
  <si>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</si>
  <si>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</si>
  <si>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</si>
  <si>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</si>
  <si>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</si>
  <si>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</si>
  <si>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</si>
  <si>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</si>
  <si>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</si>
  <si>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</si>
  <si>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</si>
  <si>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</si>
  <si>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</si>
  <si>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</si>
  <si>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</si>
  <si>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</si>
  <si>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</si>
  <si>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</si>
  <si>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</si>
  <si>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</si>
  <si>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</si>
  <si>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</si>
  <si>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</si>
  <si>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</si>
  <si>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</si>
  <si>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</si>
  <si>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</si>
  <si>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</si>
  <si>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</si>
  <si>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</si>
  <si>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</si>
  <si>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</si>
  <si>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</si>
  <si>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</si>
  <si>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</si>
  <si>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</si>
  <si>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</si>
  <si>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</si>
  <si>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</si>
  <si>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</si>
  <si>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</si>
  <si>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</si>
  <si>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</si>
  <si>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</si>
  <si>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</si>
  <si>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</si>
  <si>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</si>
  <si>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</si>
  <si>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</si>
  <si>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</si>
  <si>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</si>
  <si>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</si>
  <si>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</si>
  <si>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</si>
  <si>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</si>
  <si>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</si>
  <si>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</si>
  <si>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</si>
  <si>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</si>
  <si>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</si>
  <si>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</si>
  <si>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</si>
  <si>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</si>
  <si>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</si>
  <si>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</si>
  <si>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</si>
  <si>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</si>
  <si>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</si>
  <si>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</si>
  <si>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</si>
  <si>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</si>
  <si>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</si>
  <si>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</si>
  <si>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</si>
  <si>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</si>
  <si>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</si>
  <si>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</si>
  <si>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</si>
  <si>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</si>
  <si>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</si>
  <si>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</si>
  <si>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</si>
  <si>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</si>
  <si>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</si>
  <si>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</si>
  <si>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</si>
  <si>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</si>
  <si>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</si>
  <si>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</si>
  <si>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</si>
  <si>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</si>
  <si>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</si>
  <si>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</si>
  <si>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</si>
  <si>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</si>
  <si>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</si>
  <si>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</si>
  <si>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</si>
  <si>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</si>
  <si>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</si>
  <si>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</si>
  <si>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</si>
  <si>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</si>
  <si>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</si>
  <si>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</si>
  <si>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</si>
  <si>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</si>
  <si>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</si>
  <si>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</si>
  <si>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</si>
  <si>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</si>
  <si>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</si>
  <si>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</si>
  <si>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</si>
  <si>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</si>
  <si>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</si>
  <si>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</si>
  <si>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</si>
  <si>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</si>
  <si>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</si>
  <si>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</si>
  <si>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</si>
  <si>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</si>
  <si>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</si>
  <si>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</si>
  <si>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</si>
  <si>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</si>
  <si>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</si>
  <si>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</si>
  <si>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</si>
  <si>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</si>
  <si>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</si>
  <si>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</si>
  <si>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</si>
  <si>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</si>
  <si>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</si>
  <si>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</si>
  <si>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</si>
  <si>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</si>
  <si>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</si>
  <si>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</si>
  <si>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</si>
  <si>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</si>
  <si>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</si>
  <si>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</si>
  <si>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</si>
  <si>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</si>
  <si>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</si>
  <si>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</si>
  <si>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</si>
  <si>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</si>
  <si>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</si>
  <si>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</si>
  <si>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</si>
  <si>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</si>
  <si>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</si>
  <si>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</si>
  <si>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</si>
  <si>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</si>
  <si>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</si>
  <si>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</si>
  <si>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</si>
  <si>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</si>
  <si>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</si>
  <si>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</si>
  <si>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</si>
  <si>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</si>
  <si>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</si>
  <si>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</si>
  <si>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</si>
  <si>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</si>
  <si>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</si>
  <si>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</si>
  <si>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</si>
  <si>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</si>
  <si>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</si>
  <si>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</si>
  <si>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</si>
  <si>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</si>
  <si>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</si>
  <si>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</si>
  <si>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</si>
  <si>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</si>
  <si>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</si>
  <si>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</si>
  <si>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</si>
  <si>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</si>
  <si>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</si>
  <si>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</si>
  <si>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</si>
  <si>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</si>
  <si>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</si>
  <si>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</si>
  <si>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</si>
  <si>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</si>
  <si>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</si>
  <si>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</si>
  <si>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</si>
  <si>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</si>
  <si>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</si>
  <si>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</si>
  <si>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</si>
  <si>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</si>
  <si>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</si>
  <si>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</si>
  <si>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</si>
  <si>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</si>
  <si>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</si>
  <si>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</si>
  <si>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</si>
  <si>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</si>
  <si>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</si>
  <si>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</si>
  <si>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</si>
  <si>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</si>
  <si>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</si>
  <si>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</si>
  <si>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</si>
  <si>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</si>
  <si>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</si>
  <si>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</si>
  <si>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</si>
  <si>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</si>
  <si>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</si>
  <si>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</si>
  <si>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</si>
  <si>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</si>
  <si>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</si>
  <si>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</si>
  <si>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</si>
  <si>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</si>
  <si>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</si>
  <si>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</si>
  <si>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</si>
  <si>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</si>
  <si>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</si>
  <si>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</si>
  <si>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</si>
  <si>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</si>
  <si>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</si>
  <si>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</si>
  <si>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</si>
  <si>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</si>
  <si>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</si>
  <si>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</si>
  <si>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</si>
  <si>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</si>
  <si>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</si>
  <si>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</si>
  <si>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</si>
  <si>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</si>
  <si>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</si>
  <si>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</si>
  <si>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</si>
  <si>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</si>
  <si>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</si>
  <si>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</si>
  <si>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</si>
  <si>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</si>
  <si>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</si>
  <si>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</si>
  <si>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</si>
  <si>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</si>
  <si>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</si>
  <si>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</si>
  <si>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</si>
  <si>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</si>
  <si>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</si>
  <si>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</si>
  <si>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</si>
  <si>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</si>
  <si>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</si>
  <si>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</si>
  <si>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</si>
  <si>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</si>
  <si>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</si>
  <si>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</si>
  <si>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</si>
  <si>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</si>
  <si>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</si>
  <si>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</si>
  <si>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</si>
  <si>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</si>
  <si>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</si>
  <si>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</si>
  <si>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</si>
  <si>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</si>
  <si>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</si>
  <si>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</si>
  <si>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</si>
  <si>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</si>
  <si>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</si>
  <si>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</si>
  <si>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</si>
  <si>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</si>
  <si>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</si>
  <si>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</si>
  <si>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</si>
  <si>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</si>
  <si>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</si>
  <si>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</si>
  <si>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</si>
  <si>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</si>
  <si>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</si>
  <si>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</si>
  <si>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</si>
  <si>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</si>
  <si>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</si>
  <si>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</si>
  <si>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</si>
  <si>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</si>
  <si>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</si>
  <si>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</si>
  <si>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</si>
  <si>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</si>
  <si>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</si>
  <si>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</si>
  <si>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</si>
  <si>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</si>
  <si>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</si>
  <si>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</si>
  <si>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</si>
  <si>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</si>
  <si>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</si>
  <si>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</si>
  <si>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</si>
  <si>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</si>
  <si>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</si>
  <si>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</si>
  <si>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</si>
  <si>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</si>
  <si>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</si>
  <si>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</si>
  <si>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</si>
  <si>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</si>
  <si>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</si>
  <si>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</si>
  <si>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</si>
  <si>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</si>
  <si>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</si>
  <si>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</si>
  <si>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</si>
  <si>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</si>
  <si>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</si>
  <si>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</si>
  <si>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</si>
  <si>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</si>
  <si>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</si>
  <si>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</si>
  <si>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</si>
  <si>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</si>
  <si>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</si>
  <si>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</si>
  <si>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</si>
  <si>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</si>
  <si>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</si>
  <si>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</si>
  <si>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</si>
  <si>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</si>
  <si>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</si>
  <si>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</si>
  <si>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</si>
  <si>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</si>
  <si>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</si>
  <si>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</si>
  <si>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</si>
  <si>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</si>
  <si>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</si>
  <si>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</si>
  <si>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</si>
  <si>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</si>
  <si>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</si>
  <si>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</si>
  <si>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</si>
  <si>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</si>
  <si>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</si>
  <si>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</si>
  <si>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</si>
  <si>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</si>
  <si>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</si>
  <si>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</si>
  <si>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</si>
  <si>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</si>
  <si>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</si>
  <si>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</si>
  <si>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</si>
  <si>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</si>
  <si>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</si>
  <si>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</si>
  <si>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</si>
  <si>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</si>
  <si>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</si>
  <si>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</si>
  <si>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</si>
  <si>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</si>
  <si>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</si>
  <si>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</si>
  <si>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</si>
  <si>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</si>
  <si>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</si>
  <si>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</si>
  <si>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</si>
  <si>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</si>
  <si>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</si>
  <si>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</si>
  <si>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</si>
  <si>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</si>
  <si>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</si>
  <si>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</si>
  <si>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</si>
  <si>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</si>
  <si>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</si>
  <si>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</si>
  <si>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</si>
  <si>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</si>
  <si>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</si>
  <si>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</si>
  <si>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</si>
  <si>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</si>
  <si>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</si>
  <si>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</si>
  <si>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</si>
  <si>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</si>
  <si>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</si>
  <si>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</si>
  <si>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</si>
  <si>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</si>
  <si>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</si>
  <si>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</si>
  <si>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</si>
  <si>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</si>
  <si>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</si>
  <si>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</si>
  <si>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</si>
  <si>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</si>
  <si>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</si>
  <si>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</si>
  <si>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</si>
  <si>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</si>
  <si>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</si>
  <si>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</si>
  <si>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</si>
  <si>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</si>
  <si>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</si>
  <si>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</si>
  <si>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</si>
  <si>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</si>
  <si>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</si>
  <si>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</si>
  <si>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</si>
  <si>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</si>
  <si>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</si>
  <si>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</si>
  <si>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</si>
  <si>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</si>
  <si>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</si>
  <si>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</si>
  <si>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</si>
  <si>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</si>
  <si>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</si>
  <si>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</si>
  <si>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</si>
  <si>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</si>
  <si>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</si>
  <si>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</si>
  <si>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</si>
  <si>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</si>
  <si>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</si>
  <si>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</si>
  <si>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</si>
  <si>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</si>
  <si>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</si>
  <si>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</si>
  <si>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</si>
  <si>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</si>
  <si>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</si>
  <si>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</si>
  <si>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</si>
  <si>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</si>
  <si>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</si>
  <si>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</si>
  <si>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</si>
  <si>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</si>
  <si>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</si>
  <si>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</si>
  <si>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</si>
  <si>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</si>
  <si>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</si>
  <si>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</si>
  <si>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</si>
  <si>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</si>
  <si>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</si>
  <si>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</si>
  <si>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</si>
  <si>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</si>
  <si>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</si>
  <si>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</si>
  <si>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</si>
  <si>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</si>
  <si>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</si>
  <si>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</si>
  <si>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</si>
  <si>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</si>
  <si>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</si>
  <si>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</si>
  <si>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</si>
  <si>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</si>
  <si>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</si>
  <si>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</si>
  <si>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</si>
  <si>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</si>
  <si>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</si>
  <si>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</si>
  <si>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</si>
  <si>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</si>
  <si>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</si>
  <si>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</si>
  <si>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</si>
  <si>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</si>
  <si>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</si>
  <si>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</si>
  <si>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</si>
  <si>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</si>
  <si>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</si>
  <si>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</si>
  <si>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</si>
  <si>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</si>
  <si>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</si>
  <si>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</si>
  <si>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</si>
  <si>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</si>
  <si>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</si>
  <si>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</si>
  <si>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</si>
  <si>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</si>
  <si>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</si>
  <si>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</si>
  <si>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</si>
  <si>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</si>
  <si>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</si>
  <si>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</si>
  <si>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</si>
  <si>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</si>
  <si>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</si>
  <si>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</si>
  <si>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</si>
  <si>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</si>
  <si>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</si>
  <si>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</si>
  <si>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</si>
  <si>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</si>
  <si>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</si>
  <si>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</si>
  <si>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</si>
  <si>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</si>
  <si>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</si>
  <si>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</si>
  <si>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</si>
  <si>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</si>
  <si>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</si>
  <si>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</si>
  <si>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</si>
  <si>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</si>
  <si>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</si>
  <si>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</si>
  <si>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</si>
  <si>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</si>
  <si>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</si>
  <si>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</si>
  <si>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</si>
  <si>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</si>
  <si>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</si>
  <si>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</si>
  <si>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</si>
  <si>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</si>
  <si>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</si>
  <si>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</si>
  <si>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</si>
  <si>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</si>
  <si>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</si>
  <si>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</si>
  <si>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</si>
  <si>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</si>
  <si>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</si>
  <si>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</si>
  <si>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</si>
  <si>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</si>
  <si>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</si>
  <si>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</si>
  <si>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</si>
  <si>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</si>
  <si>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</si>
  <si>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</si>
  <si>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</si>
  <si>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</si>
  <si>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</si>
  <si>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</si>
  <si>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</si>
  <si>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</si>
  <si>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</si>
  <si>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</si>
  <si>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</si>
  <si>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</si>
  <si>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</si>
  <si>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</si>
  <si>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</si>
  <si>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</si>
  <si>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</si>
  <si>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</si>
  <si>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</si>
  <si>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</si>
  <si>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</si>
  <si>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</si>
  <si>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</si>
  <si>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</si>
  <si>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</si>
  <si>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</si>
  <si>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</si>
  <si>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</si>
  <si>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</si>
  <si>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</si>
  <si>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</si>
  <si>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</si>
  <si>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</si>
  <si>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</si>
  <si>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</si>
  <si>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</si>
  <si>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</si>
  <si>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</si>
  <si>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</si>
  <si>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</si>
  <si>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</si>
  <si>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</si>
  <si>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</si>
  <si>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</si>
  <si>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</si>
  <si>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</si>
  <si>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</si>
  <si>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</si>
  <si>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</si>
  <si>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</si>
  <si>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</si>
  <si>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</si>
  <si>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</si>
  <si>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</si>
  <si>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</si>
  <si>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</si>
  <si>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</si>
  <si>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</si>
  <si>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</si>
  <si>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</si>
  <si>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</si>
  <si>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</si>
  <si>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</si>
  <si>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</si>
  <si>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</si>
  <si>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</si>
  <si>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</si>
  <si>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</si>
  <si>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</si>
  <si>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</si>
  <si>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</si>
  <si>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</si>
  <si>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</si>
  <si>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</si>
  <si>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</si>
  <si>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</si>
  <si>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</si>
  <si>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</si>
  <si>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</si>
  <si>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</si>
  <si>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</si>
  <si>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</si>
  <si>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</si>
  <si>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</si>
  <si>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</si>
  <si>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</si>
  <si>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</si>
  <si>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</si>
  <si>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</si>
  <si>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</si>
  <si>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</si>
  <si>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</si>
  <si>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</si>
  <si>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</si>
  <si>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</si>
  <si>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</si>
  <si>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</si>
  <si>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</si>
  <si>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</si>
  <si>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</si>
  <si>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</si>
  <si>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</si>
  <si>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</si>
  <si>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</si>
  <si>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</si>
  <si>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</si>
  <si>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</si>
  <si>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</si>
  <si>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</si>
  <si>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</si>
  <si>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</si>
  <si>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</si>
  <si>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</si>
  <si>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</si>
  <si>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</si>
  <si>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</si>
  <si>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</si>
  <si>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</si>
  <si>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</si>
  <si>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</si>
  <si>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</si>
  <si>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</si>
  <si>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</si>
  <si>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</si>
  <si>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</si>
  <si>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</si>
  <si>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</si>
  <si>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</si>
  <si>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</si>
  <si>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</si>
  <si>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</si>
  <si>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</si>
  <si>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</si>
  <si>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</si>
  <si>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</si>
  <si>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</si>
  <si>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</si>
  <si>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</si>
  <si>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</si>
  <si>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</si>
  <si>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</si>
  <si>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</si>
  <si>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</si>
  <si>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</si>
  <si>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</si>
  <si>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</si>
  <si>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</si>
  <si>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</si>
  <si>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</si>
  <si>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</si>
  <si>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</si>
  <si>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</si>
  <si>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</si>
  <si>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</si>
  <si>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</si>
  <si>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</si>
  <si>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</si>
  <si>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</si>
  <si>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</si>
  <si>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</si>
  <si>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</si>
  <si>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</si>
  <si>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</si>
  <si>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</si>
  <si>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</si>
  <si>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</si>
  <si>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</si>
  <si>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</si>
  <si>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</si>
  <si>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</si>
  <si>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</si>
  <si>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</si>
  <si>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</si>
  <si>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</si>
  <si>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</si>
  <si>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</si>
  <si>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</si>
  <si>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</si>
  <si>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</si>
  <si>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</si>
  <si>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</si>
  <si>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</si>
  <si>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</si>
  <si>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</si>
  <si>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</si>
  <si>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</si>
  <si>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</si>
  <si>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</si>
  <si>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</si>
  <si>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</si>
  <si>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</si>
  <si>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</si>
  <si>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</si>
  <si>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</si>
  <si>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</si>
  <si>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</si>
  <si>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</si>
  <si>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</si>
  <si>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</si>
  <si>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</si>
  <si>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</si>
  <si>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</si>
  <si>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</si>
  <si>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</si>
  <si>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</si>
  <si>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</si>
  <si>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</si>
  <si>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</si>
  <si>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</si>
  <si>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</si>
  <si>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</si>
  <si>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</si>
  <si>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</si>
  <si>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</si>
  <si>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</si>
  <si>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</si>
  <si>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</si>
  <si>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</si>
  <si>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</si>
  <si>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</si>
  <si>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</si>
  <si>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</si>
  <si>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</si>
  <si>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</si>
  <si>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</si>
  <si>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</si>
  <si>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</si>
  <si>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</si>
  <si>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</si>
  <si>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</si>
  <si>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</si>
  <si>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</si>
  <si>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</si>
  <si>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</si>
  <si>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</si>
  <si>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</si>
  <si>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</si>
  <si>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</si>
  <si>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</si>
  <si>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</si>
  <si>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</si>
  <si>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</si>
  <si>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</si>
  <si>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</si>
  <si>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</si>
  <si>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</si>
  <si>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</si>
  <si>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</si>
  <si>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</si>
  <si>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</si>
  <si>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</si>
  <si>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</si>
  <si>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</si>
  <si>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</si>
  <si>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</si>
  <si>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</si>
  <si>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</si>
  <si>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</si>
  <si>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</si>
  <si>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</si>
  <si>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</si>
  <si>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</si>
  <si>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</si>
  <si>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</si>
  <si>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</si>
  <si>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</si>
  <si>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</si>
  <si>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</si>
  <si>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</si>
  <si>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</si>
  <si>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</si>
  <si>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</si>
  <si>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</si>
  <si>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</si>
  <si>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</si>
  <si>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</si>
  <si>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</si>
  <si>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</si>
  <si>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</si>
  <si>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</si>
  <si>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</si>
  <si>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</si>
  <si>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</si>
  <si>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</si>
  <si>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</si>
  <si>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</si>
  <si>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</si>
  <si>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</si>
  <si>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</si>
  <si>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</si>
  <si>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</si>
  <si>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</si>
  <si>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</si>
  <si>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</si>
  <si>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</si>
  <si>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</si>
  <si>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</si>
  <si>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</si>
  <si>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</si>
  <si>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</si>
  <si>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</si>
  <si>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</si>
  <si>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</si>
  <si>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</si>
  <si>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</si>
  <si>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</si>
  <si>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</si>
  <si>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</si>
  <si>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</si>
  <si>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</si>
  <si>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</si>
  <si>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</si>
  <si>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</si>
  <si>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</si>
  <si>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</si>
  <si>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</si>
  <si>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</si>
  <si>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</si>
  <si>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</si>
  <si>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</si>
  <si>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</si>
  <si>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</si>
  <si>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</si>
  <si>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</si>
  <si>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</si>
  <si>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</si>
  <si>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</si>
  <si>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</si>
  <si>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</si>
  <si>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</si>
  <si>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</si>
  <si>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</si>
  <si>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</si>
  <si>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</si>
  <si>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</si>
  <si>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</si>
  <si>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</si>
  <si>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</si>
  <si>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</si>
  <si>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</si>
  <si>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</si>
  <si>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</si>
  <si>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</si>
  <si>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</si>
  <si>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</si>
  <si>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</si>
  <si>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</si>
  <si>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</si>
  <si>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</si>
  <si>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</si>
  <si>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</si>
  <si>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</si>
  <si>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</si>
  <si>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</si>
  <si>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</si>
  <si>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</si>
  <si>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</si>
  <si>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</si>
  <si>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</si>
  <si>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</si>
  <si>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</si>
  <si>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</si>
  <si>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</si>
  <si>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</si>
  <si>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</si>
  <si>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</si>
  <si>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</si>
  <si>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</si>
  <si>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</si>
  <si>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</si>
  <si>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</si>
  <si>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</si>
  <si>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</si>
  <si>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</si>
  <si>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</si>
  <si>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</si>
  <si>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</si>
  <si>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</si>
  <si>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</si>
  <si>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</si>
  <si>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</si>
  <si>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</si>
  <si>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</si>
  <si>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</si>
  <si>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</si>
  <si>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</si>
  <si>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</si>
  <si>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</si>
  <si>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</si>
  <si>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</si>
  <si>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</si>
  <si>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</si>
  <si>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</si>
  <si>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</si>
  <si>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</si>
  <si>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</si>
  <si>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</si>
  <si>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</si>
  <si>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</si>
  <si>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</si>
  <si>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</si>
  <si>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</si>
  <si>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</si>
  <si>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</si>
  <si>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</si>
  <si>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</si>
  <si>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</si>
  <si>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</si>
  <si>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</si>
  <si>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</si>
  <si>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</si>
  <si>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</si>
  <si>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</si>
  <si>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</si>
  <si>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</si>
  <si>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</si>
  <si>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</si>
  <si>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</si>
  <si>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</si>
  <si>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</si>
  <si>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</si>
  <si>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</si>
  <si>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</si>
  <si>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</si>
  <si>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</si>
  <si>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</si>
  <si>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</si>
  <si>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</si>
  <si>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</si>
  <si>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</si>
  <si>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</si>
  <si>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</si>
  <si>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</si>
  <si>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</si>
  <si>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</si>
  <si>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</si>
  <si>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</si>
  <si>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</si>
  <si>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</si>
  <si>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</si>
  <si>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</si>
  <si>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</si>
  <si>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</si>
  <si>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</si>
  <si>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</si>
  <si>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</si>
  <si>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</si>
  <si>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</si>
  <si>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</si>
  <si>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</si>
  <si>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</si>
  <si>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</si>
  <si>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</si>
  <si>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</si>
  <si>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</si>
  <si>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</si>
  <si>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</si>
  <si>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</si>
  <si>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</si>
  <si>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</si>
  <si>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</si>
  <si>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</si>
  <si>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</si>
  <si>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</si>
  <si>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</si>
  <si>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</si>
  <si>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</si>
  <si>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</si>
  <si>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</si>
  <si>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</si>
  <si>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</si>
  <si>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</si>
  <si>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</si>
  <si>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</si>
  <si>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</si>
  <si>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</si>
  <si>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</si>
  <si>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</si>
  <si>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</si>
  <si>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</si>
  <si>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</si>
  <si>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</si>
  <si>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</si>
  <si>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</si>
  <si>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</si>
  <si>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</si>
  <si>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</si>
  <si>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</si>
  <si>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</si>
  <si>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</si>
  <si>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</si>
  <si>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</si>
  <si>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</si>
  <si>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</si>
  <si>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</si>
  <si>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</si>
  <si>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</si>
  <si>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</si>
  <si>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</si>
  <si>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</si>
  <si>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</si>
  <si>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</si>
  <si>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</si>
  <si>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</si>
  <si>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</si>
  <si>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</si>
  <si>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</si>
  <si>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</si>
  <si>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</si>
  <si>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</si>
  <si>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</si>
  <si>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</si>
  <si>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</si>
  <si>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</si>
  <si>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</si>
  <si>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</si>
  <si>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</si>
  <si>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</si>
  <si>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</si>
  <si>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</si>
  <si>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</si>
  <si>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</si>
  <si>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</si>
  <si>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</si>
  <si>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</si>
  <si>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</si>
  <si>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</si>
  <si>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</si>
  <si>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</si>
  <si>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</si>
  <si>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</si>
  <si>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</si>
  <si>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</si>
  <si>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</si>
  <si>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</si>
  <si>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</si>
  <si>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</si>
  <si>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</si>
  <si>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</si>
  <si>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</si>
  <si>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</si>
  <si>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</si>
  <si>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</si>
  <si>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</si>
  <si>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</si>
  <si>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</si>
  <si>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</si>
  <si>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</si>
  <si>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</si>
  <si>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</si>
  <si>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</si>
  <si>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</si>
  <si>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</si>
  <si>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</si>
  <si>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</si>
  <si>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</si>
  <si>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</si>
  <si>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</si>
  <si>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</si>
  <si>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</si>
  <si>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</si>
  <si>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</si>
  <si>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</si>
  <si>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</si>
  <si>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</si>
  <si>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</si>
  <si>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</si>
  <si>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</si>
  <si>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</si>
  <si>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</si>
  <si>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</si>
  <si>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</si>
  <si>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</si>
  <si>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</si>
  <si>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</si>
  <si>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</si>
  <si>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</si>
  <si>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</si>
  <si>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</si>
  <si>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</si>
  <si>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</si>
  <si>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</si>
  <si>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</si>
  <si>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</si>
  <si>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</si>
  <si>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</si>
  <si>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</si>
  <si>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</si>
  <si>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</si>
  <si>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</si>
  <si>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</si>
  <si>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</si>
  <si>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</si>
  <si>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</si>
  <si>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</si>
  <si>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</si>
  <si>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</si>
  <si>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</si>
  <si>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</si>
  <si>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</si>
  <si>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</si>
  <si>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</si>
  <si>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</si>
  <si>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</si>
  <si>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</si>
  <si>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</si>
  <si>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</si>
  <si>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</si>
  <si>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</si>
  <si>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</si>
  <si>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</si>
  <si>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</si>
  <si>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</si>
  <si>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</si>
  <si>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</si>
  <si>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</si>
  <si>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</si>
  <si>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</si>
  <si>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</si>
  <si>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</si>
  <si>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</si>
  <si>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</si>
  <si>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</si>
  <si>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</si>
  <si>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</si>
  <si>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</si>
  <si>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</si>
  <si>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</si>
  <si>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</si>
  <si>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</si>
  <si>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</si>
  <si>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</si>
  <si>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</si>
  <si>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</si>
  <si>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</si>
  <si>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</si>
  <si>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</si>
  <si>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</si>
  <si>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</si>
  <si>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</si>
  <si>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</si>
  <si>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</si>
  <si>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</si>
  <si>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</si>
  <si>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</si>
  <si>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</si>
  <si>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</si>
  <si>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</si>
  <si>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</si>
  <si>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</si>
  <si>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</si>
  <si>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</si>
  <si>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</si>
  <si>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</si>
  <si>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</si>
  <si>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</si>
  <si>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</si>
  <si>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</si>
  <si>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</si>
  <si>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</si>
  <si>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</si>
  <si>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</si>
  <si>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</si>
  <si>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</si>
  <si>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</si>
  <si>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</si>
  <si>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</si>
  <si>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</si>
  <si>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</si>
  <si>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</si>
  <si>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</si>
  <si>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</si>
  <si>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</si>
  <si>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</si>
  <si>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</si>
  <si>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</si>
  <si>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</si>
  <si>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</si>
  <si>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</si>
  <si>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</si>
  <si>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</si>
  <si>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</si>
  <si>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</si>
  <si>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</si>
  <si>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</si>
  <si>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</si>
  <si>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</si>
  <si>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</si>
  <si>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</si>
  <si>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</si>
  <si>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</si>
  <si>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</si>
  <si>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</si>
  <si>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</si>
  <si>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</si>
  <si>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</si>
  <si>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</si>
  <si>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</si>
  <si>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</si>
  <si>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</si>
  <si>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</si>
  <si>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</si>
  <si>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</si>
  <si>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</si>
  <si>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</si>
  <si>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</si>
  <si>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</si>
  <si>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</si>
  <si>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</si>
  <si>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</si>
  <si>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</si>
  <si>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</si>
  <si>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</si>
  <si>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</si>
  <si>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</si>
  <si>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</si>
  <si>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</si>
  <si>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</si>
  <si>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</si>
  <si>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</si>
  <si>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</si>
  <si>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</si>
  <si>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</si>
  <si>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</si>
  <si>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</si>
  <si>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</si>
  <si>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</si>
  <si>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</si>
  <si>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</si>
  <si>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</si>
  <si>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</si>
  <si>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</si>
  <si>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</si>
  <si>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</si>
  <si>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</si>
  <si>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</si>
  <si>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</si>
  <si>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</si>
  <si>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</si>
  <si>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</si>
  <si>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</si>
  <si>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</si>
  <si>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</si>
  <si>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</si>
  <si>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</si>
  <si>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</si>
  <si>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</si>
  <si>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</si>
  <si>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</si>
  <si>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</si>
  <si>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</si>
  <si>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</si>
  <si>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</si>
  <si>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</si>
  <si>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</si>
  <si>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</si>
  <si>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</si>
  <si>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</si>
  <si>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</si>
  <si>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</si>
  <si>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</si>
  <si>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</si>
  <si>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</si>
  <si>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</si>
  <si>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</si>
  <si>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</si>
  <si>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</si>
  <si>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</si>
  <si>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</si>
  <si>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</si>
  <si>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</si>
  <si>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</si>
  <si>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</si>
  <si>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</si>
  <si>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</si>
  <si>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</si>
  <si>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</si>
  <si>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</si>
  <si>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</si>
  <si>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</si>
  <si>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</si>
  <si>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</si>
  <si>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</si>
  <si>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</si>
  <si>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</si>
  <si>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</si>
  <si>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</si>
  <si>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</si>
  <si>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</si>
  <si>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</si>
  <si>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</si>
  <si>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</si>
  <si>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</si>
  <si>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</si>
  <si>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</si>
  <si>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</si>
  <si>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</si>
  <si>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</si>
  <si>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</si>
  <si>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</si>
  <si>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</si>
  <si>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</si>
  <si>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</si>
  <si>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</si>
  <si>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</si>
  <si>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</si>
  <si>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</si>
  <si>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</si>
  <si>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</si>
  <si>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</si>
  <si>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</si>
  <si>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</si>
  <si>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</si>
  <si>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</si>
  <si>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</si>
  <si>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</si>
  <si>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</si>
  <si>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</si>
  <si>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</si>
  <si>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</si>
  <si>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</si>
  <si>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</si>
  <si>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</si>
  <si>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</si>
  <si>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</si>
  <si>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</si>
  <si>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</si>
  <si>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</si>
  <si>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</si>
  <si>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</si>
  <si>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</si>
  <si>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</si>
  <si>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</si>
  <si>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</si>
  <si>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</si>
  <si>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</si>
  <si>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</si>
  <si>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</si>
  <si>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</si>
  <si>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</si>
  <si>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</si>
  <si>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</si>
  <si>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</si>
  <si>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</si>
  <si>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</si>
  <si>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</si>
  <si>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</si>
  <si>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</si>
  <si>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</si>
  <si>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</si>
  <si>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</si>
  <si>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</si>
  <si>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</si>
  <si>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</si>
  <si>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</si>
  <si>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</si>
  <si>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</si>
  <si>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</si>
  <si>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</si>
  <si>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</si>
  <si>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</si>
  <si>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</si>
  <si>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</si>
  <si>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</si>
  <si>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</si>
  <si>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</si>
  <si>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</si>
  <si>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</si>
  <si>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</si>
  <si>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</si>
  <si>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</si>
  <si>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</si>
  <si>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</si>
  <si>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</si>
  <si>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</si>
  <si>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</si>
  <si>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</si>
  <si>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</si>
  <si>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</si>
  <si>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</si>
  <si>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</si>
  <si>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</si>
  <si>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</si>
  <si>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</si>
  <si>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</si>
  <si>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</si>
  <si>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</si>
  <si>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</si>
  <si>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</si>
  <si>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</si>
  <si>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</si>
  <si>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</si>
  <si>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</si>
  <si>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</si>
  <si>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</si>
  <si>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</si>
  <si>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</si>
  <si>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</si>
  <si>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</si>
  <si>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</si>
  <si>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</si>
  <si>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</si>
  <si>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</si>
  <si>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</si>
  <si>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</si>
  <si>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</si>
  <si>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</si>
  <si>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</si>
  <si>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</si>
  <si>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</si>
  <si>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</si>
  <si>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</si>
  <si>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</si>
  <si>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</si>
  <si>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</si>
  <si>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</si>
  <si>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</si>
  <si>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</si>
  <si>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</si>
  <si>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</si>
  <si>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</si>
  <si>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</si>
  <si>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</si>
  <si>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</si>
  <si>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</si>
  <si>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</si>
  <si>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</si>
  <si>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</si>
  <si>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</si>
  <si>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</si>
  <si>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</si>
  <si>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</si>
  <si>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</si>
  <si>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</si>
  <si>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</si>
  <si>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</si>
  <si>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</si>
  <si>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</si>
  <si>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</si>
  <si>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</si>
  <si>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</si>
  <si>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</si>
  <si>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</si>
  <si>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</si>
  <si>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</si>
  <si>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</si>
  <si>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</si>
  <si>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</si>
  <si>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</si>
  <si>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</si>
  <si>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</si>
  <si>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</si>
  <si>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</si>
  <si>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</si>
  <si>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</si>
  <si>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</si>
  <si>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</si>
  <si>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</si>
  <si>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</si>
  <si>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</si>
  <si>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</si>
  <si>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</si>
  <si>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</si>
  <si>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</si>
  <si>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</si>
  <si>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</si>
  <si>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</si>
  <si>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</si>
  <si>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</si>
  <si>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</si>
  <si>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</si>
  <si>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</si>
  <si>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</si>
  <si>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</si>
  <si>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</si>
  <si>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</si>
  <si>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</si>
  <si>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</si>
  <si>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</si>
  <si>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</si>
  <si>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</si>
  <si>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</si>
  <si>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</si>
  <si>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</si>
  <si>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</si>
  <si>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</si>
  <si>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</si>
  <si>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</si>
  <si>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</si>
  <si>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</si>
  <si>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</si>
  <si>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</si>
  <si>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</si>
  <si>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</si>
  <si>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</si>
  <si>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</si>
  <si>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</si>
  <si>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</si>
  <si>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</si>
  <si>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</si>
  <si>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</si>
  <si>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</si>
  <si>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</si>
  <si>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</si>
  <si>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</si>
  <si>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</si>
  <si>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</si>
  <si>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</si>
  <si>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</si>
  <si>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</si>
  <si>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</si>
  <si>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</si>
  <si>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</si>
  <si>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</si>
  <si>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</si>
  <si>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</si>
  <si>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</si>
  <si>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</si>
  <si>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</si>
  <si>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</si>
  <si>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</si>
  <si>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</si>
  <si>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</si>
  <si>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</si>
  <si>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</si>
  <si>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</si>
  <si>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</si>
  <si>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</si>
  <si>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</si>
  <si>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</si>
  <si>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</si>
  <si>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</si>
  <si>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</si>
  <si>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</si>
  <si>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</si>
  <si>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</si>
  <si>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</si>
  <si>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</si>
  <si>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</si>
  <si>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</si>
  <si>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</si>
  <si>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</si>
  <si>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</si>
  <si>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</si>
  <si>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</si>
  <si>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</si>
  <si>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</si>
  <si>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</si>
  <si>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</si>
  <si>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</si>
  <si>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</si>
  <si>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</si>
  <si>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</si>
  <si>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</si>
  <si>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</si>
  <si>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</si>
  <si>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</si>
  <si>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</si>
  <si>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</si>
  <si>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</si>
  <si>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</si>
  <si>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</si>
  <si>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</si>
  <si>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</si>
  <si>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</si>
  <si>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</si>
  <si>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</si>
  <si>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</si>
  <si>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</si>
  <si>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</si>
  <si>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</si>
  <si>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</si>
  <si>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</si>
  <si>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</si>
  <si>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</si>
  <si>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</si>
  <si>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</si>
  <si>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</si>
  <si>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</si>
  <si>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</si>
  <si>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</si>
  <si>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</si>
  <si>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</si>
  <si>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</si>
  <si>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</si>
  <si>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</si>
  <si>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</si>
  <si>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</si>
  <si>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</si>
  <si>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</si>
  <si>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</si>
  <si>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</si>
  <si>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</si>
  <si>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</si>
  <si>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</si>
  <si>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</si>
  <si>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</si>
  <si>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</si>
  <si>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</si>
  <si>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</si>
  <si>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</si>
  <si>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</si>
  <si>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</si>
  <si>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</si>
  <si>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</si>
  <si>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</si>
  <si>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</si>
  <si>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</si>
  <si>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</si>
  <si>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</si>
  <si>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</si>
  <si>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</si>
  <si>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</si>
  <si>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</si>
  <si>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</si>
  <si>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</si>
  <si>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</si>
  <si>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</si>
  <si>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</si>
  <si>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</si>
  <si>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</si>
  <si>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</si>
  <si>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</si>
  <si>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</si>
  <si>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</si>
  <si>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</si>
  <si>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</si>
  <si>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</si>
  <si>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</si>
  <si>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</si>
  <si>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</si>
  <si>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</si>
  <si>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</si>
  <si>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</si>
  <si>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</si>
  <si>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</si>
  <si>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</si>
  <si>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</si>
  <si>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</si>
  <si>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</si>
  <si>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</si>
  <si>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</si>
  <si>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</si>
  <si>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</si>
  <si>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</si>
  <si>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</si>
  <si>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</si>
  <si>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</si>
  <si>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</si>
  <si>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</si>
  <si>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</si>
  <si>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</si>
  <si>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</si>
  <si>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</si>
  <si>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</si>
  <si>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</si>
  <si>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</si>
  <si>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</si>
  <si>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</si>
  <si>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</si>
  <si>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</si>
  <si>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</si>
  <si>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</si>
  <si>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</si>
  <si>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</si>
  <si>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</si>
  <si>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</si>
  <si>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</si>
  <si>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</si>
  <si>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</si>
  <si>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</si>
  <si>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</si>
  <si>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</si>
  <si>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</si>
  <si>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</si>
  <si>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</si>
  <si>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</si>
  <si>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</si>
  <si>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</si>
  <si>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</si>
  <si>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</si>
  <si>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</si>
  <si>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</si>
  <si>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</si>
  <si>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</si>
  <si>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</si>
  <si>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</si>
  <si>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</si>
  <si>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</si>
  <si>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</si>
  <si>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</si>
  <si>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</si>
  <si>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</si>
  <si>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</si>
  <si>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</si>
  <si>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</si>
  <si>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</si>
  <si>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</si>
  <si>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</si>
  <si>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</si>
  <si>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</si>
  <si>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</si>
  <si>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</si>
  <si>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</si>
  <si>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</si>
  <si>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</si>
  <si>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</si>
  <si>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</si>
  <si>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</si>
  <si>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</si>
  <si>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</si>
  <si>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</si>
  <si>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</si>
  <si>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</si>
  <si>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</si>
  <si>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</si>
  <si>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</si>
  <si>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</si>
  <si>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</si>
  <si>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</si>
  <si>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</si>
  <si>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</si>
  <si>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</si>
  <si>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</si>
  <si>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</si>
  <si>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</si>
  <si>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</si>
  <si>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</si>
  <si>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</si>
  <si>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</si>
  <si>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</si>
  <si>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</si>
  <si>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</si>
  <si>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</si>
  <si>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</si>
  <si>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</si>
  <si>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</si>
  <si>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</si>
  <si>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</si>
  <si>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</si>
  <si>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</si>
  <si>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</si>
  <si>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</si>
  <si>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</si>
  <si>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</si>
  <si>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</si>
  <si>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</si>
  <si>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</si>
  <si>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</si>
  <si>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</si>
  <si>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</si>
  <si>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</si>
  <si>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</si>
  <si>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</si>
  <si>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</si>
  <si>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</si>
  <si>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</si>
  <si>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</si>
  <si>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</si>
  <si>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</si>
  <si>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</si>
  <si>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</si>
  <si>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</si>
  <si>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</si>
  <si>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</si>
  <si>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</si>
  <si>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</si>
  <si>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</si>
  <si>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</si>
  <si>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</si>
  <si>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</si>
  <si>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</si>
  <si>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</si>
  <si>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</si>
  <si>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</si>
  <si>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</si>
  <si>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</si>
  <si>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</si>
  <si>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</si>
  <si>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</si>
  <si>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</si>
  <si>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</si>
  <si>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</si>
  <si>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</si>
  <si>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</si>
  <si>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</si>
  <si>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</si>
  <si>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</si>
  <si>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</si>
  <si>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</si>
  <si>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</si>
  <si>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</si>
  <si>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</si>
  <si>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</si>
  <si>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</si>
  <si>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</si>
  <si>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</si>
  <si>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</si>
  <si>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</si>
  <si>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</si>
  <si>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</si>
  <si>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</si>
  <si>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</si>
  <si>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</si>
  <si>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</si>
  <si>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</si>
  <si>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</si>
  <si>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</si>
  <si>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</si>
  <si>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</si>
  <si>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</si>
  <si>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</si>
  <si>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</si>
  <si>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</si>
  <si>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</si>
  <si>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</si>
  <si>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</si>
  <si>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</si>
  <si>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</si>
  <si>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</si>
  <si>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</si>
  <si>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</si>
  <si>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</si>
  <si>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</si>
  <si>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</si>
  <si>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</si>
  <si>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</si>
  <si>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</si>
  <si>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</si>
  <si>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</si>
  <si>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</si>
  <si>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</si>
  <si>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</si>
  <si>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</si>
  <si>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</si>
  <si>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</si>
  <si>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</si>
  <si>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</si>
  <si>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</si>
  <si>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</si>
  <si>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</si>
  <si>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</si>
  <si>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</si>
  <si>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</si>
  <si>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</si>
  <si>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</si>
  <si>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</si>
  <si>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</si>
  <si>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</si>
  <si>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</si>
  <si>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</si>
  <si>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</si>
  <si>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</si>
  <si>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</si>
  <si>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</si>
  <si>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</si>
  <si>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</si>
  <si>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</si>
  <si>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</si>
  <si>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</si>
  <si>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</si>
  <si>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</si>
  <si>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</si>
  <si>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</si>
  <si>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</si>
  <si>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</si>
  <si>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</si>
  <si>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</si>
  <si>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</si>
  <si>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</si>
  <si>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</si>
  <si>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</si>
  <si>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</si>
  <si>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</si>
  <si>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</si>
  <si>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</si>
  <si>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</si>
  <si>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</si>
  <si>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</si>
  <si>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</si>
  <si>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</si>
  <si>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</si>
  <si>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</si>
  <si>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</si>
  <si>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</si>
  <si>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</si>
  <si>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</si>
  <si>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</si>
  <si>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</si>
  <si>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</si>
  <si>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</si>
  <si>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</si>
  <si>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</si>
  <si>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</si>
  <si>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</si>
  <si>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</si>
  <si>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</si>
  <si>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</si>
  <si>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</si>
  <si>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</si>
  <si>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</si>
  <si>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</si>
  <si>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</si>
  <si>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</si>
  <si>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</si>
  <si>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</si>
  <si>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</si>
  <si>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</si>
  <si>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</si>
  <si>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</si>
  <si>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</si>
  <si>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</si>
  <si>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</si>
  <si>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</si>
  <si>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</si>
  <si>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</si>
  <si>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</si>
  <si>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</si>
  <si>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</si>
  <si>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</si>
  <si>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</si>
  <si>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</si>
  <si>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</si>
  <si>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</si>
  <si>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</si>
  <si>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</si>
  <si>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</si>
  <si>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</si>
  <si>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</si>
  <si>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</si>
  <si>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</si>
  <si>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</si>
  <si>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</si>
  <si>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</si>
  <si>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</si>
  <si>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</si>
  <si>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</si>
  <si>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</si>
  <si>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</si>
  <si>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</si>
  <si>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</si>
  <si>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</si>
  <si>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</si>
  <si>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</si>
  <si>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</si>
  <si>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</si>
  <si>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</si>
  <si>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</si>
  <si>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</si>
  <si>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</si>
  <si>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</si>
  <si>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</si>
  <si>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</si>
  <si>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</si>
  <si>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</si>
  <si>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</si>
  <si>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</si>
  <si>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</si>
  <si>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</si>
  <si>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</si>
  <si>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</si>
  <si>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</si>
  <si>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</si>
  <si>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</si>
  <si>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</si>
  <si>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</si>
  <si>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</si>
  <si>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</si>
  <si>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</si>
  <si>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</si>
  <si>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</si>
  <si>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</si>
  <si>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</si>
  <si>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</si>
  <si>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</si>
  <si>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</si>
  <si>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</si>
  <si>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</si>
  <si>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</si>
  <si>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</si>
  <si>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</si>
  <si>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</si>
  <si>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</si>
  <si>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</si>
  <si>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</si>
  <si>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</si>
  <si>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</si>
  <si>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</si>
  <si>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</si>
  <si>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</si>
  <si>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</si>
  <si>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</si>
  <si>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</si>
  <si>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</si>
  <si>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</si>
  <si>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</si>
  <si>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</si>
  <si>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</si>
  <si>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</si>
  <si>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</si>
  <si>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</si>
  <si>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</si>
  <si>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</si>
  <si>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</si>
  <si>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</si>
  <si>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</si>
  <si>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</si>
  <si>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</si>
  <si>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</si>
  <si>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</si>
  <si>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</si>
  <si>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</si>
  <si>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</si>
  <si>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</si>
  <si>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</si>
  <si>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</si>
  <si>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</si>
  <si>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</si>
  <si>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</si>
  <si>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</si>
  <si>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</si>
  <si>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</si>
  <si>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</si>
  <si>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</si>
  <si>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</si>
  <si>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</si>
  <si>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</si>
  <si>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</si>
  <si>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</si>
  <si>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</si>
  <si>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</si>
  <si>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</si>
  <si>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</si>
  <si>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</si>
  <si>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</si>
  <si>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</si>
  <si>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</si>
  <si>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</si>
  <si>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</si>
  <si>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</si>
  <si>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</si>
  <si>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</si>
  <si>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</si>
  <si>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</si>
  <si>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</si>
  <si>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</si>
  <si>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</si>
  <si>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</si>
  <si>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</si>
  <si>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</si>
  <si>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</si>
  <si>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</si>
  <si>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</si>
  <si>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</si>
  <si>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</si>
  <si>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</si>
  <si>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</si>
  <si>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</si>
  <si>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</si>
  <si>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</si>
  <si>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</si>
  <si>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</si>
  <si>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</si>
  <si>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</si>
  <si>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</si>
  <si>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</si>
  <si>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</si>
  <si>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</si>
  <si>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</si>
  <si>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</si>
  <si>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</si>
  <si>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</si>
  <si>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</si>
  <si>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</si>
  <si>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</si>
  <si>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</si>
  <si>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</si>
  <si>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</si>
  <si>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</si>
  <si>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</si>
  <si>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</si>
  <si>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</si>
  <si>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</si>
  <si>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</si>
  <si>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</si>
  <si>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</si>
  <si>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</si>
  <si>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</si>
  <si>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</si>
  <si>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</si>
  <si>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</si>
  <si>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</si>
  <si>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</si>
  <si>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</si>
  <si>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</si>
  <si>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</si>
  <si>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</si>
  <si>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</si>
  <si>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</si>
  <si>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</si>
  <si>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</si>
  <si>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</si>
  <si>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</si>
  <si>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</si>
  <si>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</si>
  <si>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</si>
  <si>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</si>
  <si>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</si>
  <si>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</si>
  <si>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</si>
  <si>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</si>
  <si>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</si>
  <si>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</si>
  <si>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</si>
  <si>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</si>
  <si>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</si>
  <si>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</si>
  <si>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</si>
  <si>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</si>
  <si>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</si>
  <si>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</si>
  <si>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</si>
  <si>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</si>
  <si>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</si>
  <si>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</si>
  <si>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</si>
  <si>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</si>
  <si>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</si>
  <si>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</si>
  <si>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</si>
  <si>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</si>
  <si>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</si>
  <si>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</si>
  <si>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</si>
  <si>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</si>
  <si>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</si>
  <si>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</si>
  <si>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</si>
  <si>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</si>
  <si>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</si>
  <si>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</si>
  <si>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</si>
  <si>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</si>
  <si>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</si>
  <si>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</si>
  <si>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</si>
  <si>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</si>
  <si>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</si>
  <si>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</si>
  <si>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</si>
  <si>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</si>
  <si>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</si>
  <si>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</si>
  <si>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</si>
  <si>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</si>
  <si>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</si>
  <si>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</si>
  <si>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</si>
  <si>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</si>
  <si>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</si>
  <si>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</si>
  <si>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</si>
  <si>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</si>
  <si>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</si>
  <si>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</si>
  <si>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</si>
  <si>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</si>
  <si>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</si>
  <si>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</si>
  <si>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</si>
  <si>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</si>
  <si>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</si>
  <si>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</si>
  <si>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</si>
  <si>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</si>
  <si>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</si>
  <si>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</si>
  <si>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</si>
  <si>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</si>
  <si>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</si>
  <si>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</si>
  <si>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</si>
  <si>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</si>
  <si>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</si>
  <si>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</si>
  <si>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</si>
  <si>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</si>
  <si>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</si>
  <si>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</si>
  <si>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</si>
  <si>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</si>
  <si>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</si>
  <si>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</si>
  <si>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</si>
  <si>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</si>
  <si>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</si>
  <si>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</si>
  <si>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</si>
  <si>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</si>
  <si>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</si>
  <si>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</si>
  <si>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</si>
  <si>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</si>
  <si>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</si>
  <si>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</si>
  <si>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</si>
  <si>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</si>
  <si>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</si>
  <si>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</si>
  <si>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</si>
  <si>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</si>
  <si>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</si>
  <si>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</si>
  <si>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</si>
  <si>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</si>
  <si>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</si>
  <si>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</si>
  <si>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</si>
  <si>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</si>
  <si>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</si>
  <si>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</si>
  <si>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</si>
  <si>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</si>
  <si>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</si>
  <si>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</si>
  <si>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</si>
  <si>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</si>
  <si>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</si>
  <si>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</si>
  <si>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</si>
  <si>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</si>
  <si>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</si>
  <si>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</si>
  <si>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</si>
  <si>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</si>
  <si>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</si>
  <si>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</si>
  <si>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</si>
  <si>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</si>
  <si>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</si>
  <si>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</si>
  <si>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</si>
  <si>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</si>
  <si>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</si>
  <si>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</si>
  <si>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</si>
  <si>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</si>
  <si>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</si>
  <si>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</si>
  <si>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</si>
  <si>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</si>
  <si>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</si>
  <si>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</si>
  <si>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</si>
  <si>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</si>
  <si>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</si>
  <si>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</si>
  <si>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</si>
  <si>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</si>
  <si>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</si>
  <si>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</si>
  <si>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</si>
  <si>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</si>
  <si>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</si>
  <si>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</si>
  <si>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</si>
  <si>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</si>
  <si>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</si>
  <si>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</si>
  <si>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</si>
  <si>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</si>
  <si>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</si>
  <si>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</si>
  <si>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</si>
  <si>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</si>
  <si>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</si>
  <si>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</si>
  <si>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</si>
  <si>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</si>
  <si>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</si>
  <si>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</si>
  <si>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</si>
  <si>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</si>
  <si>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</si>
  <si>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</si>
  <si>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</si>
  <si>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</si>
  <si>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</si>
  <si>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</si>
  <si>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</si>
  <si>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</si>
  <si>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</si>
  <si>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</si>
  <si>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</si>
  <si>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</si>
  <si>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</si>
  <si>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</si>
  <si>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</si>
  <si>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</si>
  <si>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</si>
  <si>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</si>
  <si>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</si>
  <si>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</si>
  <si>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</si>
  <si>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</si>
  <si>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</si>
  <si>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</si>
  <si>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</si>
  <si>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</si>
  <si>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</si>
  <si>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</si>
  <si>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</si>
  <si>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</si>
  <si>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</si>
  <si>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</si>
  <si>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</si>
  <si>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</si>
  <si>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</si>
  <si>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</si>
  <si>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</si>
  <si>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</si>
  <si>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</si>
  <si>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</si>
  <si>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</si>
  <si>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</si>
  <si>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</si>
  <si>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</si>
  <si>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</si>
  <si>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</si>
  <si>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</si>
  <si>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</si>
  <si>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</si>
  <si>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</si>
  <si>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</si>
  <si>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</si>
  <si>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</si>
  <si>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</si>
  <si>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</si>
  <si>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</si>
  <si>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</si>
  <si>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</si>
  <si>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</si>
  <si>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</si>
  <si>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</si>
  <si>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</si>
  <si>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</si>
  <si>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</si>
  <si>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</si>
  <si>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</si>
  <si>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</si>
  <si>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</si>
  <si>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</si>
  <si>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</si>
  <si>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</si>
  <si>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</si>
  <si>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</si>
  <si>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</si>
  <si>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</si>
  <si>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</si>
  <si>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</si>
  <si>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</si>
  <si>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</si>
  <si>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</si>
  <si>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</si>
  <si>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</si>
  <si>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</si>
  <si>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</si>
  <si>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</si>
  <si>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</si>
  <si>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</si>
  <si>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</si>
  <si>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</si>
  <si>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</si>
  <si>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</si>
  <si>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</si>
  <si>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</si>
  <si>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</si>
  <si>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</si>
  <si>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</si>
  <si>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</si>
  <si>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</si>
  <si>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</si>
  <si>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</si>
  <si>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</si>
  <si>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</si>
  <si>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</si>
  <si>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</si>
  <si>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</si>
  <si>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</si>
  <si>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</si>
  <si>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</si>
  <si>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</si>
  <si>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</si>
  <si>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</si>
  <si>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</si>
  <si>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</si>
  <si>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</si>
  <si>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</si>
  <si>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</si>
  <si>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</si>
  <si>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</si>
  <si>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</si>
  <si>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</si>
  <si>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</si>
  <si>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</si>
  <si>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</si>
  <si>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</si>
  <si>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</si>
  <si>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</si>
  <si>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</si>
  <si>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</si>
  <si>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</si>
  <si>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</si>
  <si>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</si>
  <si>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</si>
  <si>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</si>
  <si>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</si>
  <si>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</si>
  <si>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</si>
  <si>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</si>
  <si>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</si>
  <si>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</si>
  <si>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</si>
  <si>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</si>
  <si>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</si>
  <si>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</si>
  <si>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</si>
  <si>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</si>
  <si>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</si>
  <si>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</si>
  <si>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</si>
  <si>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</si>
  <si>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</si>
  <si>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</si>
  <si>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</si>
  <si>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</si>
  <si>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</si>
  <si>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</si>
  <si>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</si>
  <si>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</si>
  <si>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</si>
  <si>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</si>
  <si>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</si>
  <si>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</si>
  <si>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</si>
  <si>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</si>
  <si>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</si>
  <si>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</si>
  <si>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</si>
  <si>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</si>
  <si>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</si>
  <si>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</si>
  <si>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</si>
  <si>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</si>
  <si>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</si>
  <si>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</si>
  <si>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</si>
  <si>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</si>
  <si>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</si>
  <si>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</si>
  <si>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</si>
  <si>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</si>
  <si>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</si>
  <si>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</si>
  <si>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</si>
  <si>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</si>
  <si>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</si>
  <si>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</si>
  <si>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</si>
  <si>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</si>
  <si>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</si>
  <si>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</si>
  <si>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</si>
  <si>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</si>
  <si>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</si>
  <si>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</si>
  <si>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</si>
  <si>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</si>
  <si>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</si>
  <si>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</si>
  <si>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</si>
  <si>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</si>
  <si>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</si>
  <si>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</si>
  <si>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</si>
  <si>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</si>
  <si>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</si>
  <si>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</si>
  <si>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</si>
  <si>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</si>
  <si>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</si>
  <si>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</si>
  <si>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</si>
  <si>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</si>
  <si>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</si>
  <si>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</si>
  <si>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</si>
  <si>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</si>
  <si>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</si>
  <si>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</si>
  <si>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</si>
  <si>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</si>
  <si>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</si>
  <si>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</si>
  <si>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</si>
  <si>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</si>
  <si>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</si>
  <si>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</si>
  <si>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</si>
  <si>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</si>
  <si>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</si>
  <si>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</si>
  <si>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</si>
  <si>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</si>
  <si>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</si>
  <si>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</si>
  <si>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</si>
  <si>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</si>
  <si>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</si>
  <si>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</si>
  <si>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</si>
  <si>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</si>
  <si>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</si>
  <si>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</si>
  <si>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</si>
  <si>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</si>
  <si>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</si>
  <si>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</si>
  <si>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</si>
  <si>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</si>
  <si>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</si>
  <si>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</si>
  <si>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</si>
  <si>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</si>
  <si>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</si>
  <si>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</si>
  <si>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</si>
  <si>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</si>
  <si>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</si>
  <si>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</si>
  <si>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</si>
  <si>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</si>
  <si>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</si>
  <si>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</si>
  <si>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</si>
  <si>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</si>
  <si>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</si>
  <si>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</si>
  <si>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</si>
  <si>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</si>
  <si>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</si>
  <si>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</si>
  <si>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</si>
  <si>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</si>
  <si>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</si>
  <si>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</si>
  <si>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</si>
  <si>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</si>
  <si>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</si>
  <si>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</si>
  <si>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</si>
  <si>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</si>
  <si>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</si>
  <si>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</si>
  <si>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</si>
  <si>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</si>
  <si>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</si>
  <si>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</si>
  <si>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</si>
  <si>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</si>
  <si>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</si>
  <si>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</si>
  <si>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</si>
  <si>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</si>
  <si>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</si>
  <si>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</si>
  <si>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</si>
  <si>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</si>
  <si>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</si>
  <si>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</si>
  <si>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</si>
  <si>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</si>
  <si>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</si>
  <si>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</si>
  <si>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</si>
  <si>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</si>
  <si>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</si>
  <si>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</si>
  <si>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</si>
  <si>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</si>
  <si>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</si>
  <si>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</si>
  <si>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</si>
  <si>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</si>
  <si>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</si>
  <si>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</si>
  <si>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</si>
  <si>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</si>
  <si>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</si>
  <si>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</si>
  <si>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</si>
  <si>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</si>
  <si>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</si>
  <si>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</si>
  <si>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</si>
  <si>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</si>
  <si>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</si>
  <si>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</si>
  <si>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</si>
  <si>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</si>
  <si>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</si>
  <si>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</si>
  <si>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</si>
  <si>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</si>
  <si>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</si>
  <si>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</si>
  <si>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</si>
  <si>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</si>
  <si>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</si>
  <si>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</si>
  <si>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</si>
  <si>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</si>
  <si>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</si>
  <si>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</si>
  <si>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</si>
  <si>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</si>
  <si>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</si>
  <si>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</si>
  <si>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</si>
  <si>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</si>
  <si>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</si>
  <si>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</si>
  <si>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</si>
  <si>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</si>
  <si>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</si>
  <si>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</si>
  <si>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</si>
  <si>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</si>
  <si>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</si>
  <si>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</si>
  <si>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</si>
  <si>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</si>
  <si>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</si>
  <si>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</si>
  <si>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</si>
  <si>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</si>
  <si>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</si>
  <si>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</si>
  <si>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</si>
  <si>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</si>
  <si>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</si>
  <si>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</si>
  <si>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</si>
  <si>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</si>
  <si>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</si>
  <si>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</si>
  <si>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</si>
  <si>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</si>
  <si>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</si>
  <si>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</si>
  <si>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</si>
  <si>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</si>
  <si>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</si>
  <si>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</si>
  <si>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</si>
  <si>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</si>
  <si>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</si>
  <si>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</si>
  <si>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</si>
  <si>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</si>
  <si>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</si>
  <si>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</si>
  <si>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</si>
  <si>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</si>
  <si>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</si>
  <si>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</si>
  <si>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</si>
  <si>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</si>
  <si>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</si>
  <si>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</si>
  <si>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</si>
  <si>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</si>
  <si>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</si>
  <si>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</si>
  <si>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</si>
  <si>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</si>
  <si>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</si>
  <si>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</si>
  <si>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</si>
  <si>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</si>
  <si>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</si>
  <si>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</si>
  <si>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</si>
  <si>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</si>
  <si>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</si>
  <si>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</si>
  <si>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</si>
  <si>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</si>
  <si>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</si>
  <si>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</si>
  <si>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</si>
  <si>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</si>
  <si>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</si>
  <si>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</si>
  <si>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</si>
  <si>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</si>
  <si>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</si>
  <si>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</si>
  <si>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</si>
  <si>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</si>
  <si>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</si>
  <si>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</si>
  <si>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</si>
  <si>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</si>
  <si>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</si>
  <si>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</si>
  <si>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</si>
  <si>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</si>
  <si>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</si>
  <si>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</si>
  <si>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</si>
  <si>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</si>
  <si>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</si>
  <si>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</si>
  <si>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</si>
  <si>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</si>
  <si>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</si>
  <si>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</si>
  <si>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</si>
  <si>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</si>
  <si>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</si>
  <si>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</si>
  <si>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</si>
  <si>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</si>
  <si>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</si>
  <si>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</si>
  <si>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</si>
  <si>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</si>
  <si>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</si>
  <si>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</si>
  <si>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</si>
  <si>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</si>
  <si>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</si>
  <si>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</si>
  <si>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</si>
  <si>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</si>
  <si>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</si>
  <si>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</si>
  <si>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</si>
  <si>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</si>
  <si>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</si>
  <si>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</si>
  <si>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</si>
  <si>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</si>
  <si>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</si>
  <si>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</si>
  <si>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</si>
  <si>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</si>
  <si>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</si>
  <si>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</si>
  <si>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</si>
  <si>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</si>
  <si>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</si>
  <si>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</si>
  <si>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</si>
  <si>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</si>
  <si>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</si>
  <si>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</si>
  <si>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</si>
  <si>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</si>
  <si>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</si>
  <si>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</si>
  <si>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</si>
  <si>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</si>
  <si>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</si>
  <si>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</si>
  <si>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</si>
  <si>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</si>
  <si>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</si>
  <si>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</si>
  <si>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</si>
  <si>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</si>
  <si>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</si>
  <si>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</si>
  <si>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</si>
  <si>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</si>
  <si>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</si>
  <si>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</si>
  <si>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</si>
  <si>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</si>
  <si>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</si>
  <si>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</si>
  <si>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</si>
  <si>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</si>
  <si>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</si>
  <si>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</si>
  <si>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</si>
  <si>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</si>
  <si>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</si>
  <si>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</si>
  <si>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</si>
  <si>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</si>
  <si>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</si>
  <si>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</si>
  <si>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</si>
  <si>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</si>
  <si>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</si>
  <si>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</si>
  <si>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</si>
  <si>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</si>
  <si>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</si>
  <si>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</si>
  <si>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</si>
  <si>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</si>
  <si>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</si>
  <si>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</si>
  <si>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</si>
  <si>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</si>
  <si>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</si>
  <si>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</si>
  <si>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</si>
  <si>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</si>
  <si>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</si>
  <si>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</si>
  <si>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</si>
  <si>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</si>
  <si>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</si>
  <si>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</si>
  <si>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</si>
  <si>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</si>
  <si>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</si>
  <si>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</si>
  <si>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</si>
  <si>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</si>
  <si>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</si>
  <si>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</si>
  <si>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</si>
  <si>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</si>
  <si>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</si>
  <si>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</si>
  <si>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</si>
  <si>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</si>
  <si>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</si>
  <si>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</si>
  <si>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</si>
  <si>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</si>
  <si>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</si>
  <si>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</si>
  <si>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</si>
  <si>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</si>
  <si>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</si>
  <si>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</si>
  <si>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</si>
  <si>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</si>
  <si>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</si>
  <si>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</si>
  <si>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</si>
  <si>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</si>
  <si>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</si>
  <si>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</si>
  <si>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</si>
  <si>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</si>
  <si>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</si>
  <si>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</si>
  <si>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</si>
  <si>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</si>
  <si>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</si>
  <si>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</si>
  <si>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</si>
  <si>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</si>
  <si>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</si>
  <si>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</si>
  <si>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</si>
  <si>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</si>
  <si>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</si>
  <si>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</si>
  <si>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</si>
  <si>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</si>
  <si>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</si>
  <si>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</si>
  <si>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</si>
  <si>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</si>
  <si>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</si>
  <si>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</si>
  <si>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</si>
  <si>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</si>
  <si>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</si>
  <si>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</si>
  <si>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</si>
  <si>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</si>
  <si>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</si>
  <si>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</si>
  <si>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</si>
  <si>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</si>
  <si>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</si>
  <si>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</si>
  <si>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</si>
  <si>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</si>
  <si>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</si>
  <si>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</si>
  <si>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</si>
  <si>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</si>
  <si>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</si>
  <si>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</si>
  <si>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</si>
  <si>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</si>
  <si>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</si>
  <si>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</si>
  <si>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</si>
  <si>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</si>
  <si>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</si>
  <si>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</si>
  <si>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</si>
  <si>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</si>
  <si>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</si>
  <si>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</si>
  <si>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</si>
  <si>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</si>
  <si>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</si>
  <si>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</si>
  <si>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</si>
  <si>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</si>
  <si>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</si>
  <si>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</si>
  <si>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</si>
  <si>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</si>
  <si>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</si>
  <si>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</si>
  <si>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</si>
  <si>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</si>
  <si>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</si>
  <si>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</si>
  <si>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</si>
  <si>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</si>
  <si>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</si>
  <si>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</si>
  <si>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</si>
  <si>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</si>
  <si>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</si>
  <si>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</si>
  <si>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</si>
  <si>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</si>
  <si>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</si>
  <si>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</si>
  <si>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</si>
  <si>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</si>
  <si>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</si>
  <si>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</si>
  <si>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</si>
  <si>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</si>
  <si>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</si>
  <si>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</si>
  <si>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</si>
  <si>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</si>
  <si>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</si>
  <si>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</si>
  <si>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</si>
  <si>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</si>
  <si>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</si>
  <si>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</si>
  <si>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</si>
  <si>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</si>
  <si>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</si>
  <si>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</si>
  <si>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</si>
  <si>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</si>
  <si>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</si>
  <si>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</si>
  <si>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</si>
  <si>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</si>
  <si>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</si>
  <si>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</si>
  <si>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</si>
  <si>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</si>
  <si>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</si>
  <si>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</si>
  <si>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</si>
  <si>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</si>
  <si>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</si>
  <si>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</si>
  <si>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</si>
  <si>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</si>
  <si>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</si>
  <si>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</si>
  <si>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</si>
  <si>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</si>
  <si>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</si>
  <si>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</si>
  <si>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</si>
  <si>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</si>
  <si>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</si>
  <si>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</si>
  <si>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</si>
  <si>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</si>
  <si>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</si>
  <si>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</si>
  <si>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</si>
  <si>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</si>
  <si>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</si>
  <si>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</si>
  <si>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</si>
  <si>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</si>
  <si>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</si>
  <si>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</si>
  <si>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</si>
  <si>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</si>
  <si>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</si>
  <si>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</si>
  <si>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</si>
  <si>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</si>
  <si>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</si>
  <si>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</si>
  <si>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</si>
  <si>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</si>
  <si>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</si>
  <si>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</si>
  <si>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</si>
  <si>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</si>
  <si>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</si>
  <si>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</si>
  <si>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</si>
  <si>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</si>
  <si>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</si>
  <si>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</si>
  <si>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</si>
  <si>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</si>
  <si>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</si>
  <si>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</si>
  <si>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</si>
  <si>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</si>
  <si>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</si>
  <si>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</si>
  <si>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</si>
  <si>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</si>
  <si>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</si>
  <si>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</si>
  <si>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</si>
  <si>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</si>
  <si>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</si>
  <si>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</si>
  <si>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</si>
  <si>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</si>
  <si>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</si>
  <si>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</si>
  <si>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</si>
  <si>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</si>
  <si>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</si>
  <si>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</si>
  <si>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</si>
  <si>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</si>
  <si>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</si>
  <si>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</si>
  <si>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</si>
  <si>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</si>
  <si>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</si>
  <si>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</si>
  <si>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</si>
  <si>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</si>
  <si>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</si>
  <si>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</si>
  <si>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</si>
  <si>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</si>
  <si>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</si>
  <si>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</si>
  <si>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</si>
  <si>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</si>
  <si>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</si>
  <si>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</si>
  <si>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</si>
  <si>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</si>
  <si>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</si>
  <si>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</si>
  <si>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</si>
  <si>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</si>
  <si>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</si>
  <si>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</si>
  <si>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</si>
  <si>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</si>
  <si>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</si>
  <si>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</si>
  <si>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</si>
  <si>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</si>
  <si>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</si>
  <si>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</si>
  <si>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</si>
  <si>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</si>
  <si>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</si>
  <si>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</si>
  <si>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</si>
  <si>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</si>
  <si>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</si>
  <si>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</si>
  <si>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</si>
  <si>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</si>
  <si>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</si>
  <si>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</si>
  <si>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</si>
  <si>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</si>
  <si>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</si>
  <si>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</si>
  <si>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</si>
  <si>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</si>
  <si>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</si>
  <si>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</si>
  <si>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</si>
  <si>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</si>
  <si>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</si>
  <si>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</si>
  <si>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</si>
  <si>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</si>
  <si>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</si>
  <si>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</si>
  <si>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</si>
  <si>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</si>
  <si>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</si>
  <si>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</si>
  <si>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</si>
  <si>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</si>
  <si>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</si>
  <si>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</si>
  <si>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</si>
  <si>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</si>
  <si>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</si>
  <si>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</si>
  <si>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</si>
  <si>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</si>
  <si>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</si>
  <si>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</si>
  <si>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</si>
  <si>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</si>
  <si>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</si>
  <si>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</si>
  <si>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</si>
  <si>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</si>
  <si>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</si>
  <si>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</si>
  <si>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</si>
  <si>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</si>
  <si>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</si>
  <si>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</si>
  <si>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</si>
  <si>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</si>
  <si>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</si>
  <si>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</si>
  <si>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</si>
  <si>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</si>
  <si>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</si>
  <si>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</si>
  <si>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</si>
  <si>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</si>
  <si>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</si>
  <si>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</si>
  <si>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</si>
  <si>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</si>
  <si>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</si>
  <si>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</si>
  <si>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</si>
  <si>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</si>
  <si>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</si>
  <si>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</si>
  <si>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</si>
  <si>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</si>
  <si>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</si>
  <si>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</si>
  <si>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</si>
  <si>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</si>
  <si>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</si>
  <si>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</si>
  <si>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</si>
  <si>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</si>
  <si>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</si>
  <si>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</si>
  <si>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</si>
  <si>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</si>
  <si>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</si>
  <si>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</si>
  <si>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</si>
  <si>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</si>
  <si>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</si>
  <si>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</si>
  <si>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</si>
  <si>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</si>
  <si>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</si>
  <si>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</si>
  <si>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</si>
  <si>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</si>
  <si>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</si>
  <si>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</si>
  <si>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</si>
  <si>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</si>
  <si>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</si>
  <si>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</si>
  <si>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</si>
  <si>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</si>
  <si>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</si>
  <si>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</si>
  <si>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</si>
  <si>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</si>
  <si>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</si>
  <si>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</si>
  <si>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</si>
  <si>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</si>
  <si>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</si>
  <si>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</si>
  <si>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</si>
  <si>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</si>
  <si>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</si>
  <si>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</si>
  <si>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</si>
  <si>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</si>
  <si>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</si>
  <si>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</si>
  <si>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</si>
  <si>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</si>
  <si>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</si>
  <si>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</si>
  <si>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</si>
  <si>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</si>
  <si>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</si>
  <si>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</si>
  <si>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</si>
  <si>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</si>
  <si>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</si>
  <si>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</si>
  <si>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</si>
  <si>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</si>
  <si>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</si>
  <si>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</si>
  <si>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</si>
  <si>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</si>
  <si>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</si>
  <si>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</si>
  <si>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</si>
  <si>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</si>
  <si>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</si>
  <si>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</si>
  <si>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</si>
  <si>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</si>
  <si>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</si>
  <si>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</si>
  <si>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</si>
  <si>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</si>
  <si>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</si>
  <si>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</si>
  <si>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</si>
  <si>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</si>
  <si>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</si>
  <si>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</si>
  <si>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</si>
  <si>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</si>
  <si>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</si>
  <si>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</si>
  <si>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</si>
  <si>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</si>
  <si>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</si>
  <si>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</si>
  <si>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</si>
  <si>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</si>
  <si>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</si>
  <si>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</si>
  <si>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</si>
  <si>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</si>
  <si>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</si>
  <si>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</si>
  <si>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</si>
  <si>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</si>
  <si>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</si>
  <si>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</si>
  <si>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</si>
  <si>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</si>
  <si>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</si>
  <si>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</si>
  <si>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</si>
  <si>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</si>
  <si>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</si>
  <si>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</si>
  <si>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</si>
  <si>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</si>
  <si>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</si>
  <si>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</si>
  <si>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</si>
  <si>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</si>
  <si>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</si>
  <si>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</si>
  <si>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</si>
  <si>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</si>
  <si>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</si>
  <si>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</si>
  <si>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</si>
  <si>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</si>
  <si>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</si>
  <si>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</si>
  <si>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</si>
  <si>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</si>
  <si>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</si>
  <si>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</si>
  <si>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</si>
  <si>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</si>
  <si>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</si>
  <si>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</si>
  <si>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</si>
  <si>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</si>
  <si>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</si>
  <si>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</si>
  <si>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</si>
  <si>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</si>
  <si>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</si>
  <si>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</si>
  <si>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</si>
  <si>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</si>
  <si>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</si>
  <si>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</si>
  <si>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</si>
  <si>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</si>
  <si>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</si>
  <si>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</si>
  <si>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</si>
  <si>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</si>
  <si>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</si>
  <si>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</si>
  <si>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</si>
  <si>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</si>
  <si>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</si>
  <si>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</si>
  <si>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</si>
  <si>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</si>
  <si>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</si>
  <si>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</si>
  <si>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</si>
  <si>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</si>
  <si>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</si>
  <si>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</si>
  <si>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</si>
  <si>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</si>
  <si>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</si>
  <si>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</si>
  <si>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</si>
  <si>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</si>
  <si>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</si>
  <si>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</si>
  <si>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</si>
  <si>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</si>
  <si>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</si>
  <si>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</si>
  <si>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</si>
  <si>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</si>
  <si>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</si>
  <si>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</si>
  <si>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</si>
  <si>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</si>
  <si>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</si>
  <si>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</si>
  <si>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</si>
  <si>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</si>
  <si>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</si>
  <si>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</si>
  <si>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</si>
  <si>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</si>
  <si>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</si>
  <si>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</si>
  <si>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</si>
  <si>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</si>
  <si>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</si>
  <si>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</si>
  <si>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</si>
  <si>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</si>
  <si>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</si>
  <si>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</si>
  <si>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</si>
  <si>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</si>
  <si>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</si>
  <si>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</si>
  <si>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</si>
  <si>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</si>
  <si>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</si>
  <si>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</si>
  <si>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</si>
  <si>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</si>
  <si>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</si>
  <si>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</si>
  <si>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</si>
  <si>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</si>
  <si>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</si>
  <si>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</si>
  <si>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</si>
  <si>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</si>
  <si>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</si>
  <si>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</si>
  <si>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</si>
  <si>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</si>
  <si>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</si>
  <si>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</si>
  <si>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</si>
  <si>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</si>
  <si>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</si>
  <si>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</si>
  <si>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</si>
  <si>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</si>
  <si>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</si>
  <si>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</si>
  <si>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</si>
  <si>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</si>
  <si>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</si>
  <si>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</si>
  <si>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</si>
  <si>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</si>
  <si>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</si>
  <si>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</si>
  <si>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</si>
  <si>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</si>
  <si>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</si>
  <si>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</si>
  <si>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</si>
  <si>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</si>
  <si>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</si>
  <si>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</si>
  <si>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</si>
  <si>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</si>
  <si>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</si>
  <si>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</si>
  <si>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</si>
  <si>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</si>
  <si>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</si>
  <si>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</si>
  <si>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</si>
  <si>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</si>
  <si>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</si>
  <si>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</si>
  <si>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</si>
  <si>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</si>
  <si>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</si>
  <si>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</si>
  <si>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</si>
  <si>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</si>
  <si>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</si>
  <si>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</si>
  <si>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</si>
  <si>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</si>
  <si>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</si>
  <si>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</si>
  <si>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</si>
  <si>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</si>
  <si>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</si>
  <si>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</si>
  <si>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</si>
  <si>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</si>
  <si>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</si>
  <si>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</si>
  <si>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</si>
  <si>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</si>
  <si>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</si>
  <si>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</si>
  <si>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</si>
  <si>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</si>
  <si>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</si>
  <si>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</si>
  <si>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</si>
  <si>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</si>
  <si>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</si>
  <si>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</si>
  <si>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</si>
  <si>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</si>
  <si>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</si>
  <si>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</si>
  <si>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</si>
  <si>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</si>
  <si>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</si>
  <si>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</si>
  <si>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</si>
  <si>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</si>
  <si>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</si>
  <si>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</si>
  <si>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</si>
  <si>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</si>
  <si>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</si>
  <si>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</si>
  <si>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</si>
  <si>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</si>
  <si>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</si>
  <si>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</si>
  <si>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</si>
  <si>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</si>
  <si>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</si>
  <si>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</si>
  <si>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</si>
  <si>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</si>
  <si>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</si>
  <si>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</si>
  <si>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</si>
  <si>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</si>
  <si>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</si>
  <si>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</si>
  <si>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</si>
  <si>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</si>
  <si>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</si>
  <si>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</si>
  <si>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</si>
  <si>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</si>
  <si>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</si>
  <si>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</si>
  <si>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</si>
  <si>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</si>
  <si>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</si>
  <si>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</si>
  <si>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</si>
  <si>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</si>
  <si>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</si>
  <si>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</si>
  <si>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</si>
  <si>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</si>
  <si>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</si>
  <si>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</si>
  <si>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</si>
  <si>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</si>
  <si>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</si>
  <si>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</si>
  <si>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</si>
  <si>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</si>
  <si>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</si>
  <si>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</si>
  <si>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</si>
  <si>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</si>
  <si>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</si>
  <si>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</si>
  <si>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</si>
  <si>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</si>
  <si>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</si>
  <si>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</si>
  <si>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</si>
  <si>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</si>
  <si>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</si>
  <si>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</si>
  <si>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</si>
  <si>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</si>
  <si>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</si>
  <si>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</si>
  <si>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</si>
  <si>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</si>
  <si>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</si>
  <si>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</si>
  <si>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</si>
  <si>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</si>
  <si>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</si>
  <si>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</si>
  <si>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</si>
  <si>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</si>
  <si>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</si>
  <si>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</si>
  <si>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</si>
  <si>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</si>
  <si>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</si>
  <si>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</si>
  <si>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</si>
  <si>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</si>
  <si>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</si>
  <si>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</si>
  <si>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</si>
  <si>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</si>
  <si>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</si>
  <si>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</si>
  <si>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</si>
  <si>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</si>
  <si>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</si>
  <si>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</si>
  <si>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</si>
  <si>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</si>
  <si>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</si>
  <si>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</si>
  <si>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</si>
  <si>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</si>
  <si>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</si>
  <si>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</si>
  <si>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</si>
  <si>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</si>
  <si>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</si>
  <si>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</si>
  <si>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</si>
  <si>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</si>
  <si>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</si>
  <si>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</si>
  <si>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</si>
  <si>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</si>
  <si>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</si>
  <si>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</si>
  <si>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</si>
  <si>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</si>
  <si>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</si>
  <si>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</si>
  <si>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</si>
  <si>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</si>
  <si>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</si>
  <si>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</si>
  <si>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</si>
  <si>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</si>
  <si>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</si>
  <si>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</si>
  <si>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</si>
  <si>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</si>
  <si>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</si>
  <si>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</si>
  <si>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</si>
  <si>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</si>
  <si>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</si>
  <si>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</si>
  <si>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</si>
  <si>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</si>
  <si>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</si>
  <si>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</si>
  <si>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</si>
  <si>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</si>
  <si>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</si>
  <si>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</si>
  <si>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</si>
  <si>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</si>
  <si>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</si>
  <si>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</si>
  <si>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</si>
  <si>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</si>
  <si>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</si>
  <si>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</si>
  <si>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</si>
  <si>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</si>
  <si>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</si>
  <si>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</si>
  <si>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</si>
  <si>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</si>
  <si>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</si>
  <si>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</si>
  <si>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</si>
  <si>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</si>
  <si>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</si>
  <si>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</si>
  <si>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</si>
  <si>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</si>
  <si>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</si>
  <si>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</si>
  <si>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</si>
  <si>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</si>
  <si>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</si>
  <si>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</si>
  <si>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</si>
  <si>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</si>
  <si>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</si>
  <si>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</si>
  <si>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</si>
  <si>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</si>
  <si>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</si>
  <si>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</si>
  <si>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</si>
  <si>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</si>
  <si>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</si>
  <si>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</si>
  <si>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</si>
  <si>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</si>
  <si>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</si>
  <si>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</si>
  <si>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</si>
  <si>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</si>
  <si>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</si>
  <si>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</si>
  <si>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</si>
  <si>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</si>
  <si>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</si>
  <si>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</si>
  <si>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</si>
  <si>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</si>
  <si>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</si>
  <si>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</si>
  <si>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</si>
  <si>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</si>
  <si>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</si>
  <si>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</si>
  <si>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</si>
  <si>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</si>
  <si>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</si>
  <si>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</si>
  <si>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</si>
  <si>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</si>
  <si>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</si>
  <si>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</si>
  <si>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</si>
  <si>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</si>
  <si>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</si>
  <si>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</si>
  <si>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</si>
  <si>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</si>
  <si>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</si>
  <si>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</si>
  <si>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</si>
  <si>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</si>
  <si>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</si>
  <si>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</si>
  <si>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</si>
  <si>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</si>
  <si>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</si>
  <si>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</si>
  <si>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</si>
  <si>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</si>
  <si>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</si>
  <si>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</si>
  <si>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</si>
  <si>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</si>
  <si>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</si>
  <si>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</si>
  <si>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</si>
  <si>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</si>
  <si>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</si>
  <si>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</si>
  <si>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</si>
  <si>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</si>
  <si>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</si>
  <si>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</si>
  <si>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</si>
  <si>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</si>
  <si>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</si>
  <si>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</si>
  <si>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</si>
  <si>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</si>
  <si>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</si>
  <si>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</si>
  <si>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</si>
  <si>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</si>
  <si>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</si>
  <si>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</si>
  <si>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</si>
  <si>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</si>
  <si>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</si>
  <si>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</si>
  <si>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</si>
  <si>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</si>
  <si>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</si>
  <si>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</si>
  <si>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</si>
  <si>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</si>
  <si>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</si>
  <si>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</si>
  <si>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</si>
  <si>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</si>
  <si>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</si>
  <si>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</si>
  <si>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</si>
  <si>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</si>
  <si>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</si>
  <si>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</si>
  <si>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</si>
  <si>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</si>
  <si>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</si>
  <si>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</si>
  <si>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</si>
  <si>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</si>
  <si>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</si>
  <si>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</si>
  <si>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</si>
  <si>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</si>
  <si>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</si>
  <si>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</si>
  <si>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</si>
  <si>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</si>
  <si>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</si>
  <si>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</si>
  <si>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</si>
  <si>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</si>
  <si>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</si>
  <si>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</si>
  <si>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</si>
  <si>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</si>
  <si>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</si>
  <si>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</si>
  <si>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</si>
  <si>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</si>
  <si>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</si>
  <si>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</si>
  <si>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</si>
  <si>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</si>
  <si>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</si>
  <si>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</si>
  <si>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</si>
  <si>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</si>
  <si>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</si>
  <si>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</si>
  <si>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</si>
  <si>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</si>
  <si>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</si>
  <si>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</si>
  <si>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</si>
  <si>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</si>
  <si>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</si>
  <si>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</si>
  <si>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</si>
  <si>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</si>
  <si>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</si>
  <si>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</si>
  <si>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</si>
  <si>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</si>
  <si>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</si>
  <si>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</si>
  <si>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</si>
  <si>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</si>
  <si>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</si>
  <si>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</si>
  <si>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</si>
  <si>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</si>
  <si>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</si>
  <si>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</si>
  <si>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</si>
  <si>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</si>
  <si>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</si>
  <si>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</si>
  <si>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</si>
  <si>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</si>
  <si>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</si>
  <si>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</si>
  <si>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</si>
  <si>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</si>
  <si>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</si>
  <si>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</si>
  <si>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</si>
  <si>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</si>
  <si>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</si>
  <si>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</si>
  <si>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</si>
  <si>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</si>
  <si>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</si>
  <si>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</si>
  <si>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</si>
  <si>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</si>
  <si>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</si>
  <si>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</si>
  <si>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</si>
  <si>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</si>
  <si>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</si>
  <si>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</si>
  <si>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</si>
  <si>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</si>
  <si>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</si>
  <si>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</si>
  <si>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</si>
  <si>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</si>
  <si>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</si>
  <si>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</si>
  <si>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</si>
  <si>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</si>
  <si>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</si>
  <si>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</si>
  <si>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</si>
  <si>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</si>
  <si>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</si>
  <si>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</si>
  <si>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</si>
  <si>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</si>
  <si>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</si>
  <si>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</si>
  <si>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</si>
  <si>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</si>
  <si>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</si>
  <si>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</si>
  <si>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</si>
  <si>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</si>
  <si>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</si>
  <si>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</si>
  <si>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</si>
  <si>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</si>
  <si>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</si>
  <si>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</si>
  <si>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</si>
  <si>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</si>
  <si>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</si>
  <si>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</si>
  <si>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</si>
  <si>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</si>
  <si>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</si>
  <si>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</si>
  <si>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</si>
  <si>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</si>
  <si>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</si>
  <si>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</si>
  <si>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</si>
  <si>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</si>
  <si>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</si>
  <si>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</si>
  <si>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</si>
  <si>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</si>
  <si>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</si>
  <si>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</si>
  <si>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</si>
  <si>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</si>
  <si>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</si>
  <si>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</si>
  <si>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</si>
  <si>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</si>
  <si>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</si>
  <si>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</si>
  <si>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</si>
  <si>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</si>
  <si>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</si>
  <si>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</si>
  <si>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</si>
  <si>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</si>
  <si>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</si>
  <si>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</si>
  <si>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</si>
  <si>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</si>
  <si>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</si>
  <si>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</si>
  <si>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</si>
  <si>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</si>
  <si>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</si>
  <si>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</si>
  <si>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</si>
  <si>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</si>
  <si>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</si>
  <si>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</si>
  <si>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</si>
  <si>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</si>
  <si>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</si>
  <si>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</si>
  <si>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</si>
  <si>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</si>
  <si>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</si>
  <si>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</si>
  <si>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</si>
  <si>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</si>
  <si>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</si>
  <si>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</si>
  <si>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</si>
  <si>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</si>
  <si>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</si>
  <si>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</si>
  <si>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</si>
  <si>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</si>
  <si>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</si>
  <si>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</si>
  <si>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</si>
  <si>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</si>
  <si>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</si>
  <si>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</si>
  <si>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</si>
  <si>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</si>
  <si>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</si>
  <si>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</si>
  <si>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</si>
  <si>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</si>
  <si>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</si>
  <si>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</si>
  <si>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</si>
  <si>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</si>
  <si>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</si>
  <si>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</si>
  <si>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</si>
  <si>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</si>
  <si>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</si>
  <si>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</si>
  <si>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</si>
  <si>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</si>
  <si>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</si>
  <si>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</si>
  <si>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</si>
  <si>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</si>
  <si>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</si>
  <si>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</si>
  <si>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</si>
  <si>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</si>
  <si>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</si>
  <si>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</si>
  <si>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</si>
  <si>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</si>
  <si>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</si>
  <si>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</si>
  <si>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</si>
  <si>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</si>
  <si>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</si>
  <si>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</si>
  <si>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</si>
  <si>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</si>
  <si>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</si>
  <si>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</si>
  <si>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</si>
  <si>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</si>
  <si>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</si>
  <si>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</si>
  <si>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</si>
  <si>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</si>
  <si>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</si>
  <si>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</si>
  <si>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</si>
  <si>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</si>
  <si>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</si>
  <si>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</si>
  <si>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</si>
  <si>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</si>
  <si>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</si>
  <si>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</si>
  <si>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</si>
  <si>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</si>
  <si>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</si>
  <si>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</si>
  <si>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</si>
  <si>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</si>
  <si>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</si>
  <si>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</si>
  <si>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</si>
  <si>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</si>
  <si>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</si>
  <si>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</si>
  <si>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</si>
  <si>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</si>
  <si>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</si>
  <si>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</si>
  <si>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</si>
  <si>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</si>
  <si>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</si>
  <si>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</si>
  <si>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</si>
  <si>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</si>
  <si>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</si>
  <si>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</si>
  <si>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</si>
  <si>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</si>
  <si>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</si>
  <si>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</si>
  <si>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</si>
  <si>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</si>
  <si>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</si>
  <si>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</si>
  <si>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</si>
  <si>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</si>
  <si>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</si>
  <si>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</si>
  <si>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</si>
  <si>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</si>
  <si>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</si>
  <si>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</si>
  <si>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</si>
  <si>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</si>
  <si>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</si>
  <si>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</si>
  <si>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</si>
  <si>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</si>
  <si>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</si>
  <si>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</si>
  <si>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</si>
  <si>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</si>
  <si>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</si>
  <si>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</si>
  <si>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</si>
  <si>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</si>
  <si>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</si>
  <si>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</si>
  <si>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</si>
  <si>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</si>
  <si>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</si>
  <si>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</si>
  <si>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</si>
  <si>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</si>
  <si>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</si>
  <si>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</si>
  <si>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</si>
  <si>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</si>
  <si>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</si>
  <si>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</si>
  <si>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</si>
  <si>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</si>
  <si>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</si>
  <si>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</si>
  <si>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</si>
  <si>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</si>
  <si>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</si>
  <si>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</si>
  <si>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</si>
  <si>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</si>
  <si>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</si>
  <si>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</si>
  <si>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</si>
  <si>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</si>
  <si>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</si>
  <si>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</si>
  <si>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</si>
  <si>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</si>
  <si>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</si>
  <si>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</si>
  <si>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</si>
  <si>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</si>
  <si>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</si>
  <si>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</si>
  <si>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</si>
  <si>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</si>
  <si>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</si>
  <si>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</si>
  <si>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</si>
  <si>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</si>
  <si>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</si>
  <si>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</si>
  <si>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</si>
  <si>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</si>
  <si>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</si>
  <si>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</si>
  <si>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</si>
  <si>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</si>
  <si>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</si>
  <si>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</si>
  <si>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</si>
  <si>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</si>
  <si>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</si>
  <si>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</si>
  <si>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</si>
  <si>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</si>
  <si>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</si>
  <si>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</si>
  <si>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</si>
  <si>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</si>
  <si>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</si>
  <si>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</si>
  <si>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</si>
  <si>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</si>
  <si>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</si>
  <si>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</si>
  <si>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</si>
  <si>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</si>
  <si>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</si>
  <si>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</si>
  <si>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</si>
  <si>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</si>
  <si>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</si>
  <si>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</si>
  <si>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</si>
  <si>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</si>
  <si>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</si>
  <si>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</si>
  <si>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</si>
  <si>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</si>
  <si>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</si>
  <si>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</si>
  <si>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</si>
  <si>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</si>
  <si>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</si>
  <si>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</si>
  <si>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</si>
  <si>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</si>
  <si>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</si>
  <si>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</si>
  <si>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</si>
  <si>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</si>
  <si>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</si>
  <si>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</si>
  <si>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</si>
  <si>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</si>
  <si>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</si>
  <si>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</si>
  <si>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</si>
  <si>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</si>
  <si>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</si>
  <si>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</si>
  <si>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</si>
  <si>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</si>
  <si>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</si>
  <si>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</si>
  <si>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</si>
  <si>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</si>
  <si>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</si>
  <si>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</si>
  <si>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</si>
  <si>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</si>
  <si>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</si>
  <si>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</si>
  <si>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</si>
  <si>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</si>
  <si>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</si>
  <si>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</si>
  <si>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</si>
  <si>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</si>
  <si>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</si>
  <si>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</si>
  <si>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</si>
  <si>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</si>
  <si>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</si>
  <si>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</si>
  <si>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</si>
  <si>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</si>
  <si>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</si>
  <si>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</si>
  <si>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</si>
  <si>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</si>
  <si>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</si>
  <si>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</si>
  <si>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</si>
  <si>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</si>
  <si>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</si>
  <si>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</si>
  <si>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</si>
  <si>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</si>
  <si>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</si>
  <si>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</si>
  <si>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</si>
  <si>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</si>
  <si>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</si>
  <si>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</si>
  <si>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</si>
  <si>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</si>
  <si>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</si>
  <si>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</si>
  <si>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</si>
  <si>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</si>
  <si>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</si>
  <si>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</si>
  <si>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</si>
  <si>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</si>
  <si>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</si>
  <si>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</si>
  <si>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</si>
  <si>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</si>
  <si>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</si>
  <si>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</si>
  <si>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</si>
  <si>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</si>
  <si>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</si>
  <si>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</si>
  <si>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</si>
  <si>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</si>
  <si>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</si>
  <si>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</si>
  <si>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</si>
  <si>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</si>
  <si>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</si>
  <si>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</si>
  <si>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</si>
  <si>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</si>
  <si>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</si>
  <si>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</si>
  <si>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</si>
  <si>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</si>
  <si>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</si>
  <si>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</si>
  <si>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</si>
  <si>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</si>
  <si>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</si>
  <si>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</si>
  <si>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</si>
  <si>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</si>
  <si>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</si>
  <si>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</si>
  <si>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</si>
  <si>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</si>
  <si>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</si>
  <si>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</si>
  <si>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</si>
  <si>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</si>
  <si>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</si>
  <si>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</si>
  <si>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</si>
  <si>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</si>
  <si>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</si>
  <si>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</si>
  <si>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</si>
  <si>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</si>
  <si>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</si>
  <si>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</si>
  <si>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</si>
  <si>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</si>
  <si>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</si>
  <si>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</si>
  <si>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</si>
  <si>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</si>
  <si>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</si>
  <si>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</si>
  <si>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</si>
  <si>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</si>
  <si>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</si>
  <si>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</si>
  <si>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</si>
  <si>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</si>
  <si>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</si>
  <si>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</si>
  <si>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</si>
  <si>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</si>
  <si>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</si>
  <si>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</si>
  <si>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</si>
  <si>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</si>
  <si>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</si>
  <si>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</si>
  <si>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</si>
  <si>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</si>
  <si>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</si>
  <si>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</si>
  <si>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</si>
  <si>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</si>
  <si>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</si>
  <si>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</si>
  <si>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</si>
  <si>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</si>
  <si>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</si>
  <si>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</si>
  <si>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</si>
  <si>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</si>
  <si>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</si>
  <si>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</si>
  <si>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</si>
  <si>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</si>
  <si>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</si>
  <si>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</si>
  <si>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</si>
  <si>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</si>
  <si>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</si>
  <si>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</si>
  <si>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</si>
  <si>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</si>
  <si>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</si>
  <si>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</si>
  <si>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</si>
  <si>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</si>
  <si>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</si>
  <si>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</si>
  <si>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</si>
  <si>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</si>
  <si>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</si>
  <si>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</si>
  <si>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</si>
  <si>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</si>
  <si>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</si>
  <si>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</si>
  <si>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</si>
  <si>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</si>
  <si>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</si>
  <si>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</si>
  <si>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</si>
  <si>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</si>
  <si>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</si>
  <si>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</si>
  <si>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</si>
  <si>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</si>
  <si>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</si>
  <si>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</si>
  <si>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</si>
  <si>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</si>
  <si>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</si>
  <si>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</si>
  <si>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</si>
  <si>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</si>
  <si>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</si>
  <si>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</si>
  <si>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</si>
  <si>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</si>
  <si>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</si>
  <si>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</si>
  <si>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</si>
  <si>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</si>
  <si>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</si>
  <si>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</si>
  <si>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</si>
  <si>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</si>
  <si>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</si>
  <si>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</si>
  <si>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</si>
  <si>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</si>
  <si>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</si>
  <si>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</si>
  <si>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</si>
  <si>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</si>
  <si>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</si>
  <si>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</si>
  <si>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</si>
  <si>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</si>
  <si>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</si>
  <si>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</si>
  <si>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</si>
  <si>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</si>
  <si>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</si>
  <si>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</si>
  <si>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</si>
  <si>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</si>
  <si>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</si>
  <si>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</si>
  <si>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</si>
  <si>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</si>
  <si>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</si>
  <si>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</si>
  <si>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</si>
  <si>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</si>
  <si>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</si>
  <si>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</si>
  <si>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</si>
  <si>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</si>
  <si>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</si>
  <si>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</si>
  <si>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</si>
  <si>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</si>
  <si>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</si>
  <si>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</si>
  <si>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</si>
  <si>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</si>
  <si>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</si>
  <si>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</si>
  <si>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</si>
  <si>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</si>
  <si>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</si>
  <si>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</si>
  <si>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</si>
  <si>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</si>
  <si>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</si>
  <si>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</si>
  <si>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</si>
  <si>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</si>
  <si>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</si>
  <si>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</si>
  <si>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</si>
  <si>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</si>
  <si>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</si>
  <si>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</si>
  <si>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</si>
  <si>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</si>
  <si>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</si>
  <si>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</si>
  <si>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</si>
  <si>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</si>
  <si>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</si>
  <si>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</si>
  <si>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</si>
  <si>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</si>
  <si>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</si>
  <si>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</si>
  <si>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</si>
  <si>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</si>
  <si>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</si>
  <si>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</si>
  <si>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</si>
  <si>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</si>
  <si>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</si>
  <si>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</si>
  <si>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</si>
  <si>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</si>
  <si>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</si>
  <si>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</si>
  <si>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</si>
  <si>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</si>
  <si>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</si>
  <si>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</si>
  <si>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</si>
  <si>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</si>
  <si>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</si>
  <si>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</si>
  <si>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</si>
  <si>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</si>
  <si>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</si>
  <si>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</si>
  <si>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</si>
  <si>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</si>
  <si>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</si>
  <si>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</si>
  <si>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</si>
  <si>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</si>
  <si>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</si>
  <si>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</si>
  <si>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</si>
  <si>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</si>
  <si>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</si>
  <si>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</si>
  <si>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</si>
  <si>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</si>
  <si>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</si>
  <si>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</si>
  <si>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</si>
  <si>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</si>
  <si>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</si>
  <si>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</si>
  <si>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</si>
  <si>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</si>
  <si>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</si>
  <si>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</si>
  <si>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</si>
  <si>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</si>
  <si>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</si>
  <si>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</si>
  <si>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</si>
  <si>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</si>
  <si>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</si>
  <si>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</si>
  <si>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</si>
  <si>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</si>
  <si>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</si>
  <si>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</si>
  <si>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</si>
  <si>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</si>
  <si>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</si>
  <si>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</si>
  <si>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</si>
  <si>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</si>
  <si>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</si>
  <si>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</si>
  <si>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</si>
  <si>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</si>
  <si>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</si>
  <si>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</si>
  <si>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</si>
  <si>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</si>
  <si>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</si>
  <si>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</si>
  <si>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</si>
  <si>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</si>
  <si>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</si>
  <si>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</si>
  <si>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</si>
  <si>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</si>
  <si>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</si>
  <si>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</si>
  <si>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</si>
  <si>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</si>
  <si>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</si>
  <si>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</si>
  <si>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</si>
  <si>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</si>
  <si>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</si>
  <si>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</si>
  <si>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</si>
  <si>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</si>
  <si>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</si>
  <si>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</si>
  <si>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</si>
  <si>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</si>
  <si>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</si>
  <si>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</si>
  <si>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</si>
  <si>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</si>
  <si>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</si>
  <si>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</si>
  <si>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</si>
  <si>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</si>
  <si>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</si>
  <si>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</si>
  <si>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</si>
  <si>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</si>
  <si>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</si>
  <si>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</si>
  <si>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</si>
  <si>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</si>
  <si>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</si>
  <si>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</si>
  <si>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</si>
  <si>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</si>
  <si>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</si>
  <si>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</si>
  <si>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</si>
  <si>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</si>
  <si>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</si>
  <si>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</si>
  <si>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</si>
  <si>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</si>
  <si>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</si>
  <si>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</si>
  <si>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</si>
  <si>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</si>
  <si>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</si>
  <si>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</si>
  <si>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</si>
  <si>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</si>
  <si>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</si>
  <si>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</si>
  <si>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</si>
  <si>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</si>
  <si>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</si>
  <si>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</si>
  <si>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</si>
  <si>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</si>
  <si>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</si>
  <si>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</si>
  <si>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</si>
  <si>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</si>
  <si>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</si>
  <si>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</si>
  <si>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</si>
  <si>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</si>
  <si>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</si>
  <si>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</si>
  <si>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</si>
  <si>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</si>
  <si>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</si>
  <si>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</si>
  <si>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</si>
  <si>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</si>
  <si>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</si>
  <si>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</si>
  <si>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</si>
  <si>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</si>
  <si>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</si>
  <si>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</si>
  <si>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</si>
  <si>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</si>
  <si>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</si>
  <si>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</si>
  <si>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</si>
  <si>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</si>
  <si>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</si>
  <si>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</si>
  <si>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</si>
  <si>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</si>
  <si>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</si>
  <si>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</si>
  <si>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</si>
  <si>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</si>
  <si>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</si>
  <si>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</si>
  <si>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</si>
  <si>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</si>
  <si>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</si>
  <si>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</si>
  <si>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</si>
  <si>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</si>
  <si>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</si>
  <si>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</si>
  <si>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</si>
  <si>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</si>
  <si>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</si>
  <si>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</si>
  <si>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</si>
  <si>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</si>
  <si>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</si>
  <si>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</si>
  <si>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</si>
  <si>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</si>
  <si>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</si>
  <si>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</si>
  <si>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</si>
  <si>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</si>
  <si>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</si>
  <si>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</si>
  <si>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</si>
  <si>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</si>
  <si>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</si>
  <si>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</si>
  <si>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</si>
  <si>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</si>
  <si>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</si>
  <si>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</si>
  <si>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</si>
  <si>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</si>
  <si>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</si>
  <si>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</si>
  <si>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</si>
  <si>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</si>
  <si>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</si>
  <si>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</si>
  <si>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</si>
  <si>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</si>
  <si>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</si>
  <si>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</si>
  <si>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</si>
  <si>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</si>
  <si>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</si>
  <si>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</si>
  <si>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</si>
  <si>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</si>
  <si>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</si>
  <si>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</si>
  <si>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</si>
  <si>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</si>
  <si>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</si>
  <si>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</si>
  <si>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</si>
  <si>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</si>
  <si>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</si>
  <si>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</si>
  <si>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</si>
  <si>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</si>
  <si>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</si>
  <si>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</si>
  <si>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</si>
  <si>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</si>
  <si>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</si>
  <si>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</si>
  <si>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</si>
  <si>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</si>
  <si>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</si>
  <si>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</si>
  <si>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</si>
  <si>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</si>
  <si>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</si>
  <si>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</si>
  <si>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</si>
  <si>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</si>
  <si>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</si>
  <si>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</si>
  <si>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</si>
  <si>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</si>
  <si>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</si>
  <si>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</si>
  <si>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</si>
  <si>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</si>
  <si>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</si>
  <si>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</si>
  <si>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</si>
  <si>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</si>
  <si>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</si>
  <si>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</si>
  <si>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</si>
  <si>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</si>
  <si>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</si>
  <si>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</si>
  <si>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</si>
  <si>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</si>
  <si>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</si>
  <si>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</si>
  <si>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</si>
  <si>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</si>
  <si>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</si>
  <si>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</si>
  <si>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</si>
  <si>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</si>
  <si>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</si>
  <si>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</si>
  <si>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</si>
  <si>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</si>
  <si>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</si>
  <si>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</si>
  <si>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</si>
  <si>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</si>
  <si>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</si>
  <si>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</si>
  <si>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</si>
  <si>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</si>
  <si>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</si>
  <si>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</si>
  <si>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</si>
  <si>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</si>
  <si>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</si>
  <si>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</si>
  <si>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</si>
  <si>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</si>
  <si>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</si>
  <si>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</si>
  <si>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</si>
  <si>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</si>
  <si>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</si>
  <si>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</si>
  <si>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</si>
  <si>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</si>
  <si>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</si>
  <si>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</si>
  <si>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</si>
  <si>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</si>
  <si>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</si>
  <si>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</si>
  <si>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</si>
  <si>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</si>
  <si>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</si>
  <si>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</si>
  <si>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</si>
  <si>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</si>
  <si>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</si>
  <si>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</si>
  <si>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</si>
  <si>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</si>
  <si>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</si>
  <si>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</si>
  <si>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</si>
  <si>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</si>
  <si>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</si>
  <si>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</si>
  <si>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</si>
  <si>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</si>
  <si>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</si>
  <si>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</si>
  <si>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</si>
  <si>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</si>
  <si>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</si>
  <si>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</si>
  <si>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</si>
  <si>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</si>
  <si>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</si>
  <si>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</si>
  <si>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</si>
  <si>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</si>
  <si>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</si>
  <si>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</si>
  <si>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</si>
  <si>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</si>
  <si>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</si>
  <si>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</si>
  <si>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</si>
  <si>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</si>
  <si>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</si>
  <si>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</si>
  <si>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</si>
  <si>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</si>
  <si>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</si>
  <si>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</si>
  <si>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</si>
  <si>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</si>
  <si>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</si>
  <si>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</si>
  <si>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</si>
  <si>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</si>
  <si>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</si>
  <si>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</si>
  <si>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</si>
  <si>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</si>
  <si>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</si>
  <si>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</si>
  <si>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</si>
  <si>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</si>
  <si>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</si>
  <si>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</si>
  <si>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</si>
  <si>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</si>
  <si>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</si>
  <si>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</si>
  <si>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</si>
  <si>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</si>
  <si>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</si>
  <si>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</si>
  <si>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</si>
  <si>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</si>
  <si>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</si>
  <si>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</si>
  <si>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</si>
  <si>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</si>
  <si>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</si>
  <si>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</si>
  <si>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</si>
  <si>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</si>
  <si>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</si>
  <si>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</si>
  <si>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</si>
  <si>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</si>
  <si>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</si>
  <si>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</si>
  <si>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</si>
  <si>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</si>
  <si>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</si>
  <si>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</si>
  <si>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</si>
  <si>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</si>
  <si>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</si>
  <si>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</si>
  <si>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</si>
  <si>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</si>
  <si>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</si>
  <si>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</si>
  <si>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</si>
  <si>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</si>
  <si>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</si>
  <si>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</si>
  <si>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</si>
  <si>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</si>
  <si>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</si>
  <si>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</si>
  <si>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</si>
  <si>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</si>
  <si>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</si>
  <si>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</si>
  <si>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</si>
  <si>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</si>
  <si>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</si>
  <si>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</si>
  <si>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</si>
  <si>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</si>
  <si>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</si>
  <si>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</si>
  <si>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</si>
  <si>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</si>
  <si>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</si>
  <si>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</si>
  <si>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</si>
  <si>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</si>
  <si>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</si>
  <si>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</si>
  <si>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</si>
  <si>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</si>
  <si>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</si>
  <si>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</si>
  <si>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</si>
  <si>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</si>
  <si>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</si>
  <si>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</si>
  <si>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</si>
  <si>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</si>
  <si>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</si>
  <si>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</si>
  <si>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</si>
  <si>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</si>
  <si>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</si>
  <si>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</si>
  <si>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</si>
  <si>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</si>
  <si>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</si>
  <si>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</si>
  <si>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</si>
  <si>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</si>
  <si>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</si>
  <si>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</si>
  <si>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</si>
  <si>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</si>
  <si>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</si>
  <si>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</si>
  <si>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</si>
  <si>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</si>
  <si>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</si>
  <si>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</si>
  <si>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</si>
  <si>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</si>
  <si>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</si>
  <si>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</si>
  <si>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</si>
  <si>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</si>
  <si>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</si>
  <si>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</si>
  <si>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</si>
  <si>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</si>
  <si>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</si>
  <si>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</si>
  <si>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</si>
  <si>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</si>
  <si>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</si>
  <si>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</si>
  <si>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</si>
  <si>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</si>
  <si>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</si>
  <si>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</si>
  <si>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</si>
  <si>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</si>
  <si>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</si>
  <si>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</si>
  <si>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</si>
  <si>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</si>
  <si>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</si>
  <si>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</si>
  <si>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</si>
  <si>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</si>
  <si>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</si>
  <si>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</si>
  <si>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</si>
  <si>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</si>
  <si>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</si>
  <si>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</si>
  <si>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</si>
  <si>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</si>
  <si>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</si>
  <si>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</si>
  <si>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</si>
  <si>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</si>
  <si>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</si>
  <si>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</si>
  <si>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</si>
  <si>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</si>
  <si>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</si>
  <si>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</si>
  <si>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</si>
  <si>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</si>
  <si>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</si>
  <si>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</si>
  <si>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</si>
  <si>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</si>
  <si>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</si>
  <si>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</si>
  <si>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</si>
  <si>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</si>
  <si>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</si>
  <si>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</si>
  <si>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</si>
  <si>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</si>
  <si>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</si>
  <si>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</si>
  <si>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</si>
  <si>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</si>
  <si>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</si>
  <si>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</si>
  <si>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</si>
  <si>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</si>
  <si>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</si>
  <si>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</si>
  <si>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</si>
  <si>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</si>
  <si>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</si>
  <si>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</si>
  <si>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</si>
  <si>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</si>
  <si>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</si>
  <si>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</si>
  <si>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</si>
  <si>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</si>
  <si>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</si>
  <si>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</si>
  <si>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</si>
  <si>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</si>
  <si>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</si>
  <si>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</si>
  <si>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</si>
  <si>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</si>
  <si>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</si>
  <si>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</si>
  <si>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</si>
  <si>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</si>
  <si>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</si>
  <si>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</si>
  <si>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</si>
  <si>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</si>
  <si>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</si>
  <si>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</si>
  <si>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</si>
  <si>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</si>
  <si>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</si>
  <si>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</si>
  <si>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</si>
  <si>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</si>
  <si>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</si>
  <si>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</si>
  <si>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</si>
  <si>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</si>
  <si>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</si>
  <si>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</si>
  <si>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</si>
  <si>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</si>
  <si>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</si>
  <si>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</si>
  <si>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</si>
  <si>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</si>
  <si>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</si>
  <si>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</si>
  <si>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</si>
  <si>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</si>
  <si>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</si>
  <si>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</si>
  <si>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</si>
  <si>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</si>
  <si>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</si>
  <si>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</si>
  <si>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</si>
  <si>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</si>
  <si>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</si>
  <si>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</si>
  <si>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</si>
  <si>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</si>
  <si>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</si>
  <si>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</si>
  <si>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</si>
  <si>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</si>
  <si>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</si>
  <si>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</si>
  <si>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</si>
  <si>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</si>
  <si>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</si>
  <si>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</si>
  <si>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</si>
  <si>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</si>
  <si>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</si>
  <si>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</si>
  <si>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</si>
  <si>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</si>
  <si>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</si>
  <si>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</si>
  <si>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</si>
  <si>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</si>
  <si>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</si>
  <si>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</si>
  <si>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</si>
  <si>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</si>
  <si>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</si>
  <si>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</si>
  <si>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</si>
  <si>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</si>
  <si>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</si>
  <si>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</si>
  <si>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</si>
  <si>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</si>
  <si>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</si>
  <si>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</si>
  <si>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</si>
  <si>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</si>
  <si>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</si>
  <si>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</si>
  <si>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</si>
  <si>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</si>
  <si>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</si>
  <si>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</si>
  <si>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</si>
  <si>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</si>
  <si>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</si>
  <si>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</si>
  <si>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</si>
  <si>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</si>
  <si>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</si>
  <si>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</si>
  <si>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</si>
  <si>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</si>
  <si>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</si>
  <si>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</si>
  <si>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</si>
  <si>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</si>
  <si>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</si>
  <si>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</si>
  <si>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</si>
  <si>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</si>
  <si>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</si>
  <si>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</si>
  <si>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</si>
  <si>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</si>
  <si>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</si>
  <si>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</si>
  <si>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</si>
  <si>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</si>
  <si>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</si>
  <si>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</si>
  <si>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</si>
  <si>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</si>
  <si>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</si>
  <si>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</si>
  <si>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</si>
  <si>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</si>
  <si>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</si>
  <si>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</si>
  <si>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</si>
  <si>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</si>
  <si>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</si>
  <si>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</si>
  <si>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</si>
  <si>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</si>
  <si>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</si>
  <si>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</si>
  <si>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</si>
  <si>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</si>
  <si>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</si>
  <si>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</si>
  <si>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</si>
  <si>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</si>
  <si>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</si>
  <si>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</si>
  <si>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</si>
  <si>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</si>
  <si>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</si>
  <si>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</si>
  <si>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</si>
  <si>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</si>
  <si>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</si>
  <si>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</si>
  <si>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</si>
  <si>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</si>
  <si>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</si>
  <si>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</si>
  <si>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</si>
  <si>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</si>
  <si>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</si>
  <si>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</si>
  <si>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</si>
  <si>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</si>
  <si>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</si>
  <si>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</si>
  <si>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</si>
  <si>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</si>
  <si>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</si>
  <si>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</si>
  <si>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</si>
  <si>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</si>
  <si>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</si>
  <si>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</si>
  <si>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</si>
  <si>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</si>
  <si>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</si>
  <si>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</si>
  <si>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</si>
  <si>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</si>
  <si>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</si>
  <si>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</si>
  <si>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</si>
  <si>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</si>
  <si>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</si>
  <si>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</si>
  <si>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</si>
  <si>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</si>
  <si>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</si>
  <si>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</si>
  <si>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</si>
  <si>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</si>
  <si>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</si>
  <si>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</si>
  <si>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</si>
  <si>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</si>
  <si>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</si>
  <si>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</si>
  <si>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</si>
  <si>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</si>
  <si>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</si>
  <si>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</si>
  <si>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</si>
  <si>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</si>
  <si>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</si>
  <si>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</si>
  <si>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</si>
  <si>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</si>
  <si>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</si>
  <si>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</si>
  <si>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</si>
  <si>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</si>
  <si>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</si>
  <si>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</si>
  <si>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</si>
  <si>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</si>
  <si>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</si>
  <si>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</si>
  <si>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</si>
  <si>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</si>
  <si>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</si>
  <si>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</si>
  <si>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</si>
  <si>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</si>
  <si>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</si>
  <si>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</si>
  <si>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</si>
  <si>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</si>
  <si>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</si>
  <si>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</si>
  <si>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</si>
  <si>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</si>
  <si>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</si>
  <si>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</si>
  <si>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</si>
  <si>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</si>
  <si>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</si>
  <si>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</si>
  <si>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</si>
  <si>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</si>
  <si>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</si>
  <si>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</si>
  <si>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</si>
  <si>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</si>
  <si>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</si>
  <si>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</si>
  <si>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</si>
  <si>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</si>
  <si>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</si>
  <si>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</si>
  <si>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</si>
  <si>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</si>
  <si>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</si>
  <si>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</si>
  <si>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</si>
  <si>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</si>
  <si>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</si>
  <si>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</si>
  <si>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</si>
  <si>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</si>
  <si>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</si>
  <si>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</si>
  <si>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</si>
  <si>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</si>
  <si>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</si>
  <si>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</si>
  <si>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</si>
  <si>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</si>
  <si>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</si>
  <si>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</si>
  <si>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</si>
  <si>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</si>
  <si>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</si>
  <si>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</si>
  <si>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</si>
  <si>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</si>
  <si>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</si>
  <si>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</si>
  <si>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</si>
  <si>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</si>
  <si>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</si>
  <si>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</si>
  <si>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</si>
  <si>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</si>
  <si>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</si>
  <si>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</si>
  <si>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</si>
  <si>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</si>
  <si>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</si>
  <si>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</si>
  <si>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</si>
  <si>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</si>
  <si>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</si>
  <si>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</si>
  <si>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</si>
  <si>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</si>
  <si>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</si>
  <si>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</si>
  <si>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</si>
  <si>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</si>
  <si>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</si>
  <si>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</si>
  <si>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</si>
  <si>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</si>
  <si>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</si>
  <si>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</si>
  <si>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</si>
  <si>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</si>
  <si>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</si>
  <si>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</si>
  <si>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</si>
  <si>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</si>
  <si>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</si>
  <si>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</si>
  <si>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</si>
  <si>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</si>
  <si>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</si>
  <si>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</si>
  <si>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</si>
  <si>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</si>
  <si>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</si>
  <si>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</si>
  <si>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</si>
  <si>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</si>
  <si>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</si>
  <si>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</si>
  <si>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</si>
  <si>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</si>
  <si>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</si>
  <si>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</si>
  <si>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</si>
  <si>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</si>
  <si>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</si>
  <si>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</si>
  <si>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</si>
  <si>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</si>
  <si>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</si>
  <si>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</si>
  <si>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</si>
  <si>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</si>
  <si>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</si>
  <si>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</si>
  <si>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</si>
  <si>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</si>
  <si>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</si>
  <si>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</si>
  <si>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</si>
  <si>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</si>
  <si>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</si>
  <si>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</si>
  <si>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</si>
  <si>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</si>
  <si>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</si>
  <si>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</si>
  <si>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</si>
  <si>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</si>
  <si>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</si>
  <si>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</si>
  <si>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</si>
  <si>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</si>
  <si>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</si>
  <si>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</si>
  <si>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</si>
  <si>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</si>
  <si>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</si>
  <si>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</si>
  <si>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</si>
  <si>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</si>
  <si>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</si>
  <si>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</si>
  <si>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</si>
  <si>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</si>
  <si>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</si>
  <si>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</si>
  <si>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</si>
  <si>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</si>
  <si>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</si>
  <si>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</si>
  <si>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</si>
  <si>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</si>
  <si>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</si>
  <si>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</si>
  <si>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</si>
  <si>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</si>
  <si>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</si>
  <si>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</si>
  <si>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</si>
  <si>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</si>
  <si>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</si>
  <si>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</si>
  <si>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</si>
  <si>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</si>
  <si>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</si>
  <si>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</si>
  <si>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</si>
  <si>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</si>
  <si>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</si>
  <si>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</si>
  <si>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</si>
  <si>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</si>
  <si>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</si>
  <si>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</si>
  <si>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</si>
  <si>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</si>
  <si>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</si>
  <si>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</si>
  <si>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</si>
  <si>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</si>
  <si>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</si>
  <si>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</si>
  <si>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</si>
  <si>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</si>
  <si>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</si>
  <si>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</si>
  <si>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</si>
  <si>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</si>
  <si>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</si>
  <si>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</si>
  <si>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</si>
  <si>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</si>
  <si>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</si>
  <si>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</si>
  <si>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</si>
  <si>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</si>
  <si>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</si>
  <si>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</si>
  <si>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</si>
  <si>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</si>
  <si>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</si>
  <si>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</si>
  <si>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</si>
  <si>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</si>
  <si>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</si>
  <si>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</si>
  <si>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</si>
  <si>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</si>
  <si>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</si>
  <si>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</si>
  <si>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</si>
  <si>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</si>
  <si>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</si>
  <si>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</si>
  <si>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</si>
  <si>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</si>
  <si>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</si>
  <si>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</si>
  <si>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</si>
  <si>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</si>
  <si>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</si>
  <si>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</si>
  <si>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</si>
  <si>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</si>
  <si>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</si>
  <si>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</si>
  <si>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</si>
  <si>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</si>
  <si>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</si>
  <si>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</si>
  <si>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</si>
  <si>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</si>
  <si>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</si>
  <si>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</si>
  <si>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</si>
  <si>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</si>
  <si>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</si>
  <si>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</si>
  <si>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</si>
  <si>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</si>
  <si>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</si>
  <si>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</si>
  <si>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</si>
  <si>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</si>
  <si>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</si>
  <si>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</si>
  <si>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</si>
  <si>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</si>
  <si>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</si>
  <si>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</si>
  <si>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</si>
  <si>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</si>
  <si>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</si>
  <si>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</si>
  <si>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</si>
  <si>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</si>
  <si>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</si>
  <si>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</si>
  <si>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</si>
  <si>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</si>
  <si>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</si>
  <si>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</si>
  <si>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</si>
  <si>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</si>
  <si>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</si>
  <si>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</si>
  <si>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</si>
  <si>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</si>
  <si>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</si>
  <si>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</si>
  <si>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</si>
  <si>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</si>
  <si>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</si>
  <si>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</si>
  <si>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</si>
  <si>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</si>
  <si>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</si>
  <si>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</si>
  <si>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</si>
  <si>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</si>
  <si>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</si>
  <si>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</si>
  <si>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</si>
  <si>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</si>
  <si>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</si>
  <si>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</si>
  <si>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</si>
  <si>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</si>
  <si>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</si>
  <si>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</si>
  <si>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</si>
  <si>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</si>
  <si>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</si>
  <si>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</si>
  <si>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</si>
  <si>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</si>
  <si>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</si>
  <si>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</si>
  <si>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</si>
  <si>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</si>
  <si>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</si>
  <si>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</si>
  <si>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</si>
  <si>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</si>
  <si>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</si>
  <si>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</si>
  <si>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</si>
  <si>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</si>
  <si>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</si>
  <si>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</si>
  <si>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</si>
  <si>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</si>
  <si>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</si>
  <si>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</si>
  <si>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</si>
  <si>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</si>
  <si>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</si>
  <si>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</si>
  <si>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</si>
  <si>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</si>
  <si>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</si>
  <si>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</si>
  <si>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</si>
  <si>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</si>
  <si>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</si>
  <si>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</si>
  <si>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</si>
  <si>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</si>
  <si>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</si>
  <si>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</si>
  <si>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</si>
  <si>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</si>
  <si>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</si>
  <si>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</si>
  <si>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</si>
  <si>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</si>
  <si>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</si>
  <si>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</si>
  <si>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</si>
  <si>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</si>
  <si>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</si>
  <si>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</si>
  <si>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</si>
  <si>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</si>
  <si>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</si>
  <si>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</si>
  <si>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</si>
  <si>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</si>
  <si>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</si>
  <si>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</si>
  <si>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</si>
  <si>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</si>
  <si>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</si>
  <si>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</si>
  <si>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</si>
  <si>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</si>
  <si>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</si>
  <si>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</si>
  <si>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</si>
  <si>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</si>
  <si>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</si>
  <si>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</si>
  <si>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</si>
  <si>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</si>
  <si>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</si>
  <si>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</si>
  <si>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</si>
  <si>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</si>
  <si>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</si>
  <si>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</si>
  <si>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</si>
  <si>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</si>
  <si>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</si>
  <si>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</si>
  <si>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</si>
  <si>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</si>
  <si>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</si>
  <si>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</si>
  <si>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</si>
  <si>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</si>
  <si>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</si>
  <si>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</si>
  <si>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</si>
  <si>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</si>
  <si>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</si>
  <si>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</si>
  <si>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</si>
  <si>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</si>
  <si>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</si>
  <si>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</si>
  <si>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</si>
  <si>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</si>
  <si>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</si>
  <si>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</si>
  <si>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</si>
  <si>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</si>
  <si>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</si>
  <si>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</si>
  <si>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</si>
  <si>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</si>
  <si>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</si>
  <si>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</si>
  <si>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</si>
  <si>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</si>
  <si>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</si>
  <si>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</si>
  <si>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</si>
  <si>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</si>
  <si>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</si>
  <si>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</si>
  <si>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</si>
  <si>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</si>
  <si>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</si>
  <si>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</si>
  <si>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</si>
  <si>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</si>
  <si>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</si>
  <si>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</si>
  <si>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</si>
  <si>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</si>
  <si>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</si>
  <si>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</si>
  <si>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</si>
  <si>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</si>
  <si>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</si>
  <si>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</si>
  <si>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</si>
  <si>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</si>
  <si>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</si>
  <si>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</si>
  <si>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</si>
  <si>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</si>
  <si>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</si>
  <si>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</si>
  <si>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</si>
  <si>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</si>
  <si>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</si>
  <si>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</si>
  <si>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</si>
  <si>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</si>
  <si>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</si>
  <si>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</si>
  <si>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</si>
  <si>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</si>
  <si>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</si>
  <si>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</si>
  <si>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</si>
  <si>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</si>
  <si>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</si>
  <si>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</si>
  <si>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</si>
  <si>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</si>
  <si>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</si>
  <si>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</si>
  <si>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</si>
  <si>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</si>
  <si>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</si>
  <si>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</si>
  <si>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</si>
  <si>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</si>
  <si>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</si>
  <si>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</si>
  <si>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</si>
  <si>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</si>
  <si>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</si>
  <si>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</si>
  <si>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</si>
  <si>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</si>
  <si>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</si>
  <si>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</si>
  <si>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</si>
  <si>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</si>
  <si>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</si>
  <si>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</si>
  <si>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</si>
  <si>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</si>
  <si>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</si>
  <si>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</si>
  <si>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</si>
  <si>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</si>
  <si>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</si>
  <si>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</si>
  <si>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</si>
  <si>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</si>
  <si>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</si>
  <si>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</si>
  <si>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</si>
  <si>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</si>
  <si>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</si>
  <si>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</si>
  <si>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</si>
  <si>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</si>
  <si>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</si>
  <si>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</si>
  <si>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</si>
  <si>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</si>
  <si>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</si>
  <si>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</si>
  <si>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</si>
  <si>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</si>
  <si>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</si>
  <si>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</si>
  <si>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</si>
  <si>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</si>
  <si>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</si>
  <si>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</si>
  <si>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</si>
  <si>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</si>
  <si>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</si>
  <si>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</si>
  <si>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</si>
  <si>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</si>
  <si>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</si>
  <si>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</si>
  <si>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</si>
  <si>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</si>
  <si>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</si>
  <si>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</si>
  <si>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</si>
  <si>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</si>
  <si>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</si>
  <si>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</si>
  <si>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</si>
  <si>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</si>
  <si>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</si>
  <si>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</si>
  <si>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</si>
  <si>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</si>
  <si>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</si>
  <si>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</si>
  <si>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</si>
  <si>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</si>
  <si>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</si>
  <si>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</si>
  <si>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</si>
  <si>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</si>
  <si>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</si>
  <si>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</si>
  <si>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</si>
  <si>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</si>
  <si>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</si>
  <si>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</si>
  <si>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</si>
  <si>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</si>
  <si>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</si>
  <si>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</si>
  <si>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</si>
  <si>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</si>
  <si>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</si>
  <si>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</si>
  <si>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</si>
  <si>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</si>
  <si>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</si>
  <si>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</si>
  <si>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</si>
  <si>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</si>
  <si>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</si>
  <si>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</si>
  <si>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</si>
  <si>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</si>
  <si>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</si>
  <si>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</si>
  <si>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</si>
  <si>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</si>
  <si>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</si>
  <si>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</si>
  <si>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</si>
  <si>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</si>
  <si>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</si>
  <si>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</si>
  <si>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</si>
  <si>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</si>
  <si>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</si>
  <si>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</si>
  <si>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</si>
  <si>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</si>
  <si>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</si>
  <si>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</si>
  <si>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</si>
  <si>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</si>
  <si>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</si>
  <si>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</si>
  <si>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</si>
  <si>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</si>
  <si>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</si>
  <si>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</si>
  <si>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</si>
  <si>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</si>
  <si>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</si>
  <si>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</si>
  <si>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</si>
  <si>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</si>
  <si>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</si>
  <si>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</si>
  <si>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</si>
  <si>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</si>
  <si>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</si>
  <si>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</si>
  <si>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</si>
  <si>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</si>
  <si>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</si>
  <si>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</si>
  <si>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</si>
  <si>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</si>
  <si>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</si>
  <si>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</si>
  <si>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</si>
  <si>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</si>
  <si>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</si>
  <si>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</si>
  <si>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</si>
  <si>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</si>
  <si>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</si>
  <si>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</si>
  <si>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</si>
  <si>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</si>
  <si>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</si>
  <si>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</si>
  <si>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</si>
  <si>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</si>
  <si>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</si>
  <si>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</si>
  <si>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</si>
  <si>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</si>
  <si>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</si>
  <si>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</si>
  <si>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</si>
  <si>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</si>
  <si>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</si>
  <si>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</si>
  <si>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</si>
  <si>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</si>
  <si>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</si>
  <si>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</si>
  <si>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</si>
  <si>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</si>
  <si>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</si>
  <si>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</si>
  <si>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</si>
  <si>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</si>
  <si>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</si>
  <si>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</si>
  <si>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</si>
  <si>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</si>
  <si>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</si>
  <si>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</si>
  <si>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</si>
  <si>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</si>
  <si>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</si>
  <si>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</si>
  <si>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</si>
  <si>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</si>
  <si>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</si>
  <si>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</si>
  <si>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</si>
  <si>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</si>
  <si>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</si>
  <si>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</si>
  <si>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</si>
  <si>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</si>
  <si>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</si>
  <si>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</si>
  <si>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</si>
  <si>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</si>
  <si>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</si>
  <si>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</si>
  <si>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</si>
  <si>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</si>
  <si>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</si>
  <si>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</si>
  <si>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</si>
  <si>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</si>
  <si>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</si>
  <si>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</si>
  <si>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</si>
  <si>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</si>
  <si>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</si>
  <si>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</si>
  <si>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</si>
  <si>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</si>
  <si>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</si>
  <si>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</si>
  <si>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</si>
  <si>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</si>
  <si>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</si>
  <si>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</si>
  <si>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</si>
  <si>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</si>
  <si>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</si>
  <si>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</si>
  <si>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</si>
  <si>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</si>
  <si>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</si>
  <si>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</si>
  <si>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</si>
  <si>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</si>
  <si>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</si>
  <si>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</si>
  <si>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</si>
  <si>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</si>
  <si>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</si>
  <si>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</si>
  <si>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</si>
  <si>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</si>
  <si>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</si>
  <si>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</si>
  <si>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</si>
  <si>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</si>
  <si>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</si>
  <si>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</si>
  <si>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</si>
  <si>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</si>
  <si>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</si>
  <si>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</si>
  <si>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</si>
  <si>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</si>
  <si>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</si>
  <si>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</si>
  <si>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</si>
  <si>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</si>
  <si>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</si>
  <si>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</si>
  <si>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</si>
  <si>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</si>
  <si>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</si>
  <si>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</si>
  <si>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</si>
  <si>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</si>
  <si>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</si>
  <si>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</si>
  <si>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</si>
  <si>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</si>
  <si>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</si>
  <si>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</si>
  <si>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</si>
  <si>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</si>
  <si>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</si>
  <si>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</si>
  <si>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</si>
  <si>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</si>
  <si>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</si>
  <si>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</si>
  <si>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</si>
  <si>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</si>
  <si>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</si>
  <si>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</si>
  <si>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</si>
  <si>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</si>
  <si>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</si>
  <si>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</si>
  <si>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</si>
  <si>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</si>
  <si>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</si>
  <si>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</si>
  <si>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</si>
  <si>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</si>
  <si>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</si>
  <si>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</si>
  <si>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</si>
  <si>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</si>
  <si>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</si>
  <si>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</si>
  <si>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</si>
  <si>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</si>
  <si>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</si>
  <si>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</si>
  <si>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</si>
  <si>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</si>
  <si>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</si>
  <si>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</si>
  <si>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</si>
  <si>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</si>
  <si>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</si>
  <si>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</si>
  <si>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</si>
  <si>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</si>
  <si>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</si>
  <si>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</si>
  <si>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</si>
  <si>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</si>
  <si>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</si>
  <si>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</si>
  <si>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</si>
  <si>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</si>
  <si>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</si>
  <si>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</si>
  <si>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</si>
  <si>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</si>
  <si>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</si>
  <si>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</si>
  <si>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</si>
  <si>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</si>
  <si>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</si>
  <si>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</si>
  <si>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</si>
  <si>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</si>
  <si>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</si>
  <si>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</si>
  <si>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</si>
  <si>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</si>
  <si>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</si>
  <si>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</si>
  <si>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</si>
  <si>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</si>
  <si>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</si>
  <si>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</si>
  <si>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</si>
  <si>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</si>
  <si>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</si>
  <si>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</si>
  <si>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</si>
  <si>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</si>
  <si>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</si>
  <si>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</si>
  <si>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</si>
  <si>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</si>
  <si>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</si>
  <si>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</si>
  <si>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</si>
  <si>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</si>
  <si>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</si>
  <si>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</si>
  <si>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</si>
  <si>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</si>
  <si>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</si>
  <si>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</si>
  <si>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</si>
  <si>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</si>
  <si>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</si>
  <si>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</si>
  <si>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</si>
  <si>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</si>
  <si>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</si>
  <si>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</si>
  <si>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</si>
  <si>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</si>
  <si>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</si>
  <si>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</si>
  <si>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</si>
  <si>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</si>
  <si>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</si>
  <si>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</si>
  <si>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</si>
  <si>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</si>
  <si>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</si>
  <si>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</si>
  <si>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</si>
  <si>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</si>
  <si>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</si>
  <si>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</si>
  <si>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</si>
  <si>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</si>
  <si>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</si>
  <si>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</si>
  <si>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</si>
  <si>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</si>
  <si>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</si>
  <si>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</si>
  <si>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</si>
  <si>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</si>
  <si>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</si>
  <si>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</si>
  <si>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</si>
  <si>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</si>
  <si>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</si>
  <si>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</si>
  <si>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</si>
  <si>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</si>
  <si>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</si>
  <si>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</si>
  <si>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</si>
  <si>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</si>
  <si>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</si>
  <si>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</si>
  <si>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</si>
  <si>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</si>
  <si>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</si>
  <si>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</si>
  <si>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</si>
  <si>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</si>
  <si>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</si>
  <si>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</si>
  <si>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</si>
  <si>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</si>
  <si>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</si>
  <si>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</si>
  <si>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</si>
  <si>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</si>
  <si>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</si>
  <si>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</si>
  <si>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</si>
  <si>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</si>
  <si>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</si>
  <si>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</si>
  <si>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</si>
  <si>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</si>
  <si>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</si>
  <si>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</si>
  <si>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</si>
  <si>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</si>
  <si>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</si>
  <si>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</si>
  <si>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</si>
  <si>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</si>
  <si>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</si>
  <si>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</si>
  <si>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</si>
  <si>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</si>
  <si>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</si>
  <si>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</si>
  <si>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</si>
  <si>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</si>
  <si>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</si>
  <si>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</si>
  <si>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</si>
  <si>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</si>
  <si>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</si>
  <si>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</si>
  <si>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</si>
  <si>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</si>
  <si>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</si>
  <si>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</si>
  <si>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</si>
  <si>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</si>
  <si>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</si>
  <si>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</si>
  <si>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</si>
  <si>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</si>
  <si>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</si>
  <si>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</si>
  <si>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</si>
  <si>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</si>
  <si>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</si>
  <si>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</si>
  <si>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</si>
  <si>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</si>
  <si>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</si>
  <si>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</si>
  <si>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</si>
  <si>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</si>
  <si>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</si>
  <si>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</si>
  <si>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</si>
  <si>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</si>
  <si>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</si>
  <si>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</si>
  <si>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</si>
  <si>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</si>
  <si>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</si>
  <si>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</si>
  <si>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</si>
  <si>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</si>
  <si>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</si>
  <si>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</si>
  <si>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</si>
  <si>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</si>
  <si>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</si>
  <si>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</si>
  <si>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</si>
  <si>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</si>
  <si>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</si>
  <si>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</si>
  <si>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</si>
  <si>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</si>
  <si>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</si>
  <si>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</si>
  <si>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</si>
  <si>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</si>
  <si>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</si>
  <si>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</si>
  <si>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</si>
  <si>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</si>
  <si>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</si>
  <si>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</si>
  <si>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</si>
  <si>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</si>
  <si>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</si>
  <si>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</si>
  <si>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</si>
  <si>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</si>
  <si>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</si>
  <si>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</si>
  <si>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</si>
  <si>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</si>
  <si>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</si>
  <si>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</si>
  <si>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</si>
  <si>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</si>
  <si>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</si>
  <si>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</si>
  <si>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</si>
  <si>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</si>
  <si>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</si>
  <si>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</si>
  <si>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</si>
  <si>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</si>
  <si>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</si>
  <si>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</si>
  <si>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</si>
  <si>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</si>
  <si>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</si>
  <si>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</si>
  <si>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</si>
  <si>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</si>
  <si>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</si>
  <si>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</si>
  <si>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</si>
  <si>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</si>
  <si>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</si>
  <si>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</si>
  <si>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</si>
  <si>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</si>
  <si>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</si>
  <si>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</si>
  <si>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</si>
  <si>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</si>
  <si>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</si>
  <si>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</si>
  <si>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</si>
  <si>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</si>
  <si>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</si>
  <si>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</si>
  <si>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</si>
  <si>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</si>
  <si>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</si>
  <si>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</si>
  <si>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</si>
  <si>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</si>
  <si>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</si>
  <si>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</si>
  <si>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</si>
  <si>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</si>
  <si>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</si>
  <si>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</si>
  <si>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</si>
  <si>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</si>
  <si>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</si>
  <si>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</si>
  <si>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</si>
  <si>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</si>
  <si>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</si>
  <si>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</si>
  <si>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</si>
  <si>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</si>
  <si>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</si>
  <si>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</si>
  <si>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</si>
  <si>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</si>
  <si>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</si>
  <si>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</si>
  <si>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</si>
  <si>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</si>
  <si>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</si>
  <si>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</si>
  <si>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</si>
  <si>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</si>
  <si>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</si>
  <si>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</si>
  <si>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</si>
  <si>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</si>
  <si>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</si>
  <si>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</si>
  <si>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</si>
  <si>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</si>
  <si>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</si>
  <si>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</si>
  <si>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</si>
  <si>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</si>
  <si>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</si>
  <si>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</si>
  <si>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</si>
  <si>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</si>
  <si>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</si>
  <si>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</si>
  <si>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</si>
  <si>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</si>
  <si>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</si>
  <si>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</si>
  <si>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</si>
  <si>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</si>
  <si>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</si>
  <si>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</si>
  <si>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</si>
  <si>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</si>
  <si>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</si>
  <si>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</si>
  <si>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</si>
  <si>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</si>
  <si>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</si>
  <si>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</si>
  <si>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</si>
  <si>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</si>
  <si>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</si>
  <si>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</si>
  <si>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</si>
  <si>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</si>
  <si>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</si>
  <si>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</si>
  <si>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</si>
  <si>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</si>
  <si>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</si>
  <si>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</si>
  <si>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</si>
  <si>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</si>
  <si>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</si>
  <si>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</si>
  <si>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</si>
  <si>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</si>
  <si>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</si>
  <si>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</si>
  <si>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</si>
  <si>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</si>
  <si>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</si>
  <si>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</si>
  <si>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</si>
  <si>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</si>
  <si>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</si>
  <si>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</si>
  <si>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</si>
  <si>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</si>
  <si>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</si>
  <si>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</si>
  <si>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</si>
  <si>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</si>
  <si>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</si>
  <si>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</si>
  <si>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</si>
  <si>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</si>
  <si>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</si>
  <si>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</si>
  <si>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</si>
  <si>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</si>
  <si>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</si>
  <si>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</si>
  <si>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</si>
  <si>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</si>
  <si>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</si>
  <si>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</si>
  <si>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</si>
  <si>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</si>
  <si>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</si>
  <si>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</si>
  <si>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</si>
  <si>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</si>
  <si>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</si>
  <si>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</si>
  <si>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</si>
  <si>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</si>
  <si>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</si>
  <si>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</si>
  <si>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</si>
  <si>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</si>
  <si>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</si>
  <si>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</si>
  <si>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</si>
  <si>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</si>
  <si>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</si>
  <si>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</si>
  <si>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</si>
  <si>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</si>
  <si>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</si>
  <si>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</si>
  <si>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</si>
  <si>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</si>
  <si>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</si>
  <si>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</si>
  <si>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</si>
  <si>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</si>
  <si>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</si>
  <si>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</si>
  <si>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</si>
  <si>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</si>
  <si>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</si>
  <si>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</si>
  <si>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</si>
  <si>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</si>
  <si>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</si>
  <si>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</si>
  <si>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</si>
  <si>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</si>
  <si>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</si>
  <si>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</si>
  <si>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</si>
  <si>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</si>
  <si>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</si>
  <si>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</si>
  <si>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</si>
  <si>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</si>
  <si>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</si>
  <si>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</si>
  <si>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</si>
  <si>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</si>
  <si>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</si>
  <si>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</si>
  <si>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</si>
  <si>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</si>
  <si>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</si>
  <si>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</si>
  <si>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</si>
  <si>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</si>
  <si>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</si>
  <si>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</si>
  <si>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</si>
  <si>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</si>
  <si>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</si>
  <si>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</si>
  <si>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</si>
  <si>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</si>
  <si>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</si>
  <si>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</si>
  <si>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</si>
  <si>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</si>
  <si>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</si>
  <si>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</si>
  <si>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</si>
  <si>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</si>
  <si>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</si>
  <si>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</si>
  <si>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</si>
  <si>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</si>
  <si>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</si>
  <si>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</si>
  <si>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</si>
  <si>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</si>
  <si>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</si>
  <si>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</si>
  <si>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</si>
  <si>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</si>
  <si>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</si>
  <si>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</si>
  <si>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</si>
  <si>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</si>
  <si>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</si>
  <si>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</si>
  <si>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</si>
  <si>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</si>
  <si>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</si>
  <si>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</si>
  <si>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</si>
  <si>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</si>
  <si>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</si>
  <si>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</si>
  <si>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</si>
  <si>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</si>
  <si>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</si>
  <si>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</si>
  <si>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</si>
  <si>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</si>
  <si>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</si>
  <si>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</si>
  <si>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</si>
  <si>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</si>
  <si>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</si>
  <si>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</si>
  <si>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</si>
  <si>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</si>
  <si>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</si>
  <si>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</si>
  <si>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</si>
  <si>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</si>
  <si>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</si>
  <si>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</si>
  <si>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</si>
  <si>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</si>
  <si>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</si>
  <si>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</si>
  <si>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</si>
  <si>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</si>
  <si>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</si>
  <si>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</si>
  <si>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</si>
  <si>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</si>
  <si>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</si>
  <si>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</si>
  <si>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</si>
  <si>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</si>
  <si>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</si>
  <si>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</si>
  <si>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</si>
  <si>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</si>
  <si>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</si>
  <si>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</si>
  <si>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</si>
  <si>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</si>
  <si>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</si>
  <si>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</si>
  <si>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</si>
  <si>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</si>
  <si>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</si>
  <si>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</si>
  <si>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</si>
  <si>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</si>
  <si>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</si>
  <si>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</si>
  <si>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</si>
  <si>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</si>
  <si>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</si>
  <si>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</si>
  <si>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</si>
  <si>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</si>
  <si>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</si>
  <si>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</si>
  <si>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</si>
  <si>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</si>
  <si>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</si>
  <si>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</si>
  <si>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</si>
  <si>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</si>
  <si>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</si>
  <si>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</si>
  <si>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</si>
  <si>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</si>
  <si>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</si>
  <si>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</si>
  <si>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</si>
  <si>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</si>
  <si>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</si>
  <si>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</si>
  <si>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</si>
  <si>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</si>
  <si>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</si>
  <si>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</si>
  <si>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</si>
  <si>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</si>
  <si>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</si>
  <si>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</si>
  <si>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</si>
  <si>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</si>
  <si>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</si>
  <si>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</si>
  <si>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</si>
  <si>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</si>
  <si>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</si>
  <si>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</si>
  <si>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</si>
  <si>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</si>
  <si>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</si>
  <si>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</si>
  <si>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</si>
  <si>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</si>
  <si>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</si>
  <si>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</si>
  <si>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</si>
  <si>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</si>
  <si>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</si>
  <si>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</si>
  <si>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</si>
  <si>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</si>
  <si>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</si>
  <si>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</si>
  <si>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</si>
  <si>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</si>
  <si>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</si>
  <si>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</si>
  <si>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</si>
  <si>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</si>
  <si>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</si>
  <si>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</si>
  <si>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</si>
  <si>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</si>
  <si>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</si>
  <si>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</si>
  <si>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</si>
  <si>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</si>
  <si>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</si>
  <si>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</si>
  <si>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</si>
  <si>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</si>
  <si>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</si>
  <si>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</si>
  <si>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</si>
  <si>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</si>
  <si>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</si>
  <si>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</si>
  <si>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</si>
  <si>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</si>
  <si>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</si>
  <si>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</si>
  <si>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</si>
  <si>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</si>
  <si>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</si>
  <si>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</si>
  <si>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</si>
  <si>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</si>
  <si>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</si>
  <si>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</si>
  <si>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</si>
  <si>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</si>
  <si>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</si>
  <si>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</si>
  <si>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</si>
  <si>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</si>
  <si>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</si>
  <si>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</si>
  <si>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</si>
  <si>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</si>
  <si>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</si>
  <si>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</si>
  <si>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</si>
  <si>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</si>
  <si>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</si>
  <si>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</si>
  <si>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</si>
  <si>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</si>
  <si>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</si>
  <si>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</si>
  <si>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</si>
  <si>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</si>
  <si>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</si>
  <si>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</si>
  <si>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</si>
  <si>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</si>
  <si>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</si>
  <si>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</si>
  <si>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</si>
  <si>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</si>
  <si>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</si>
  <si>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</si>
  <si>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</si>
  <si>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</si>
  <si>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</si>
  <si>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</si>
  <si>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</si>
  <si>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</si>
  <si>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</si>
  <si>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</si>
  <si>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</si>
  <si>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</si>
  <si>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</si>
  <si>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</si>
  <si>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</si>
  <si>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</si>
  <si>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</si>
  <si>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</si>
  <si>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</si>
  <si>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</si>
  <si>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</si>
  <si>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</si>
  <si>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</si>
  <si>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</si>
  <si>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</si>
  <si>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</si>
  <si>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</si>
  <si>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</si>
  <si>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</si>
  <si>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</si>
  <si>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</si>
  <si>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</si>
  <si>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</si>
  <si>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</si>
  <si>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</si>
  <si>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</si>
  <si>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</si>
  <si>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</si>
  <si>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</si>
  <si>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</si>
  <si>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</si>
  <si>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</si>
  <si>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</si>
  <si>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</si>
  <si>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</si>
  <si>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</si>
  <si>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</si>
  <si>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</si>
  <si>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</si>
  <si>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</si>
  <si>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</si>
  <si>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</si>
  <si>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</si>
  <si>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</si>
  <si>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</si>
  <si>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</si>
  <si>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</si>
  <si>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</si>
  <si>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</si>
  <si>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</si>
  <si>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</si>
  <si>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</si>
  <si>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</si>
  <si>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</si>
  <si>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</si>
  <si>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</si>
  <si>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</si>
  <si>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</si>
  <si>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</si>
  <si>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</si>
  <si>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</si>
  <si>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</si>
  <si>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</si>
  <si>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</si>
  <si>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</si>
  <si>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</si>
  <si>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</si>
  <si>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</si>
  <si>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</si>
  <si>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</si>
  <si>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</si>
  <si>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</si>
  <si>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</si>
  <si>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</si>
  <si>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</si>
  <si>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</si>
  <si>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</si>
  <si>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</si>
  <si>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</si>
  <si>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</si>
  <si>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</si>
  <si>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</si>
  <si>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</si>
  <si>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</si>
  <si>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</si>
  <si>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</si>
  <si>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</si>
  <si>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</si>
  <si>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</si>
  <si>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</si>
  <si>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</si>
  <si>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</si>
  <si>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</si>
  <si>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</si>
  <si>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</si>
  <si>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</si>
  <si>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</si>
  <si>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</si>
  <si>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</si>
  <si>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</si>
  <si>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</si>
  <si>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</si>
  <si>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</si>
  <si>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</si>
  <si>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</si>
  <si>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</si>
  <si>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</si>
  <si>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</si>
  <si>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</si>
  <si>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</si>
  <si>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</si>
  <si>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</si>
  <si>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</si>
  <si>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</si>
  <si>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</si>
  <si>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</si>
  <si>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</si>
  <si>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</si>
  <si>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</si>
  <si>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</si>
  <si>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</si>
  <si>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</si>
  <si>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</si>
  <si>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</si>
  <si>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</si>
  <si>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</si>
  <si>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</si>
  <si>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</si>
  <si>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</si>
  <si>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</si>
  <si>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</si>
  <si>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</si>
  <si>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</si>
  <si>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</si>
  <si>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</si>
  <si>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</si>
  <si>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</si>
  <si>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</si>
  <si>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</si>
  <si>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</si>
  <si>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</si>
  <si>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</si>
  <si>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</si>
  <si>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</si>
  <si>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</si>
  <si>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</si>
  <si>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</si>
  <si>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</si>
  <si>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</si>
  <si>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</si>
  <si>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</si>
  <si>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</si>
  <si>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</si>
  <si>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</si>
  <si>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</si>
  <si>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</si>
  <si>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</si>
  <si>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</si>
  <si>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</si>
  <si>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</si>
  <si>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</si>
  <si>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</si>
  <si>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</si>
  <si>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</si>
  <si>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</si>
  <si>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</si>
  <si>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</si>
  <si>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</si>
  <si>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</si>
  <si>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</si>
  <si>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</si>
  <si>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</si>
  <si>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</si>
  <si>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</si>
  <si>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</si>
  <si>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</si>
  <si>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</si>
  <si>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</si>
  <si>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</si>
  <si>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</si>
  <si>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</si>
  <si>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</si>
  <si>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</si>
  <si>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</si>
  <si>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</si>
  <si>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</si>
  <si>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</si>
  <si>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</si>
  <si>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</si>
  <si>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</si>
  <si>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</si>
  <si>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</si>
  <si>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</si>
  <si>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</si>
  <si>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</si>
  <si>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</si>
  <si>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</si>
  <si>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</si>
  <si>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</si>
  <si>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</si>
  <si>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</si>
  <si>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</si>
  <si>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</si>
  <si>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</si>
  <si>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</si>
  <si>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</si>
  <si>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</si>
  <si>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</si>
  <si>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</si>
  <si>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</si>
  <si>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</si>
  <si>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</si>
  <si>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</si>
  <si>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</si>
  <si>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</si>
  <si>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</si>
  <si>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</si>
  <si>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</si>
  <si>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</si>
  <si>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</si>
  <si>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</si>
  <si>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</si>
  <si>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</si>
  <si>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</si>
  <si>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</si>
  <si>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</si>
  <si>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</si>
  <si>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</si>
  <si>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</si>
  <si>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</si>
  <si>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</si>
  <si>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</si>
  <si>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</si>
  <si>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</si>
  <si>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</si>
  <si>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</si>
  <si>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</si>
  <si>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</si>
  <si>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</si>
  <si>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</si>
  <si>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</si>
  <si>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</si>
  <si>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</si>
  <si>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</si>
  <si>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</si>
  <si>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</si>
  <si>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</si>
  <si>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</si>
  <si>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</si>
  <si>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</si>
  <si>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</si>
  <si>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</si>
  <si>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</si>
  <si>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</si>
  <si>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</si>
  <si>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</si>
  <si>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</si>
  <si>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</si>
  <si>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</si>
  <si>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</si>
  <si>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</si>
  <si>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</si>
  <si>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</si>
  <si>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</si>
  <si>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</si>
  <si>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</si>
  <si>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</si>
  <si>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</si>
  <si>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</si>
  <si>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</si>
  <si>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</si>
  <si>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</si>
  <si>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</si>
  <si>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</si>
  <si>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</si>
  <si>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</si>
  <si>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</si>
  <si>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</si>
  <si>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</si>
  <si>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</si>
  <si>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</si>
  <si>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</si>
  <si>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</si>
  <si>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</si>
  <si>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</si>
  <si>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</si>
  <si>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</si>
  <si>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</si>
  <si>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</si>
  <si>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</si>
  <si>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</si>
  <si>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</si>
  <si>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</si>
  <si>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</si>
  <si>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</si>
  <si>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</si>
  <si>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</si>
  <si>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</si>
  <si>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</si>
  <si>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</si>
  <si>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</si>
  <si>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</si>
  <si>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</si>
  <si>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</si>
  <si>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</si>
  <si>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</si>
  <si>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</si>
  <si>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</si>
  <si>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</si>
  <si>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</si>
  <si>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</si>
  <si>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</si>
  <si>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</si>
  <si>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</si>
  <si>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</si>
  <si>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</si>
  <si>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</si>
  <si>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</si>
  <si>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</si>
  <si>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</si>
  <si>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</si>
  <si>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</si>
  <si>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</si>
  <si>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</si>
  <si>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</si>
  <si>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</si>
  <si>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</si>
  <si>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</si>
  <si>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</si>
  <si>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</si>
  <si>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</si>
  <si>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</si>
  <si>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</si>
  <si>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</si>
  <si>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</si>
  <si>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</si>
  <si>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</si>
  <si>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</si>
  <si>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</si>
  <si>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</si>
  <si>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</si>
  <si>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</si>
  <si>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</si>
  <si>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</si>
  <si>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</si>
  <si>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</si>
  <si>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</si>
  <si>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</si>
  <si>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</si>
  <si>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</si>
  <si>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</si>
  <si>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</si>
  <si>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</si>
  <si>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</si>
  <si>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</si>
  <si>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</si>
  <si>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</si>
  <si>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</si>
  <si>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</si>
  <si>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</si>
  <si>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</si>
  <si>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</si>
  <si>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</si>
  <si>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</si>
  <si>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</si>
  <si>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</si>
  <si>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</si>
  <si>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</si>
  <si>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</si>
  <si>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</si>
  <si>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</si>
  <si>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</si>
  <si>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</si>
  <si>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</si>
  <si>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</si>
  <si>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</si>
  <si>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</si>
  <si>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</si>
  <si>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</si>
  <si>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</si>
  <si>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</si>
  <si>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</si>
  <si>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</si>
  <si>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</si>
  <si>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</si>
  <si>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</si>
  <si>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</si>
  <si>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</si>
  <si>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</si>
  <si>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</si>
  <si>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</si>
  <si>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</si>
  <si>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</si>
  <si>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</si>
  <si>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</si>
  <si>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</si>
  <si>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</si>
  <si>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</si>
  <si>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</si>
  <si>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</si>
  <si>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</si>
  <si>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</si>
  <si>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</si>
  <si>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</si>
  <si>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</si>
  <si>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</si>
  <si>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</si>
  <si>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</si>
  <si>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</si>
  <si>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</si>
  <si>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</si>
  <si>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</si>
  <si>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</si>
  <si>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</si>
  <si>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</si>
  <si>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</si>
  <si>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</si>
  <si>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</si>
  <si>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</si>
  <si>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</si>
  <si>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</si>
  <si>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</si>
  <si>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</si>
  <si>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</si>
  <si>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</si>
  <si>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</si>
  <si>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</si>
  <si>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</si>
  <si>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</si>
  <si>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</si>
  <si>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</si>
  <si>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</si>
  <si>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</si>
  <si>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</si>
  <si>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</si>
  <si>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</si>
  <si>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</si>
  <si>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</si>
  <si>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</si>
  <si>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</si>
  <si>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</si>
  <si>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</si>
  <si>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</si>
  <si>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</si>
  <si>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</si>
  <si>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</si>
  <si>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</si>
  <si>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</si>
  <si>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</si>
  <si>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</si>
  <si>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</si>
  <si>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</si>
  <si>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</si>
  <si>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</si>
  <si>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</si>
  <si>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</si>
  <si>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</si>
  <si>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</si>
  <si>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</si>
  <si>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</si>
  <si>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</si>
  <si>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</si>
  <si>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</si>
  <si>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</si>
  <si>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</si>
  <si>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</si>
  <si>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</si>
  <si>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</si>
  <si>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</si>
  <si>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</si>
  <si>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</si>
  <si>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</si>
  <si>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</si>
  <si>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</si>
  <si>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</si>
  <si>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</si>
  <si>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</si>
  <si>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</si>
  <si>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</si>
  <si>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</si>
  <si>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</si>
  <si>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</si>
  <si>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</si>
  <si>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</si>
  <si>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</si>
  <si>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</si>
  <si>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</si>
  <si>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</si>
  <si>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</si>
  <si>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</si>
  <si>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</si>
  <si>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</si>
  <si>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</si>
  <si>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</si>
  <si>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</si>
  <si>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</si>
  <si>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</si>
  <si>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</si>
  <si>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</si>
  <si>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</si>
  <si>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</si>
  <si>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</si>
  <si>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</si>
  <si>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</si>
  <si>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</si>
  <si>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</si>
  <si>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</si>
  <si>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</si>
  <si>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</si>
  <si>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</si>
  <si>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</si>
  <si>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</si>
  <si>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</si>
  <si>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</si>
  <si>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</si>
  <si>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</si>
  <si>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</si>
  <si>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</si>
  <si>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</si>
  <si>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</si>
  <si>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</si>
  <si>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</si>
  <si>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</si>
  <si>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</si>
  <si>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</si>
  <si>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</si>
  <si>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</si>
  <si>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</si>
  <si>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</si>
  <si>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</si>
  <si>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</si>
  <si>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</si>
  <si>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</si>
  <si>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</si>
  <si>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</si>
  <si>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</si>
  <si>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</si>
  <si>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</si>
  <si>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</si>
  <si>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</si>
  <si>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</si>
  <si>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</si>
  <si>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</si>
  <si>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</si>
  <si>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</si>
  <si>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</si>
  <si>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</si>
  <si>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</si>
  <si>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</si>
  <si>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</si>
  <si>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</si>
  <si>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</si>
  <si>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</si>
  <si>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</si>
  <si>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</si>
  <si>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</si>
  <si>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</si>
  <si>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</si>
  <si>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</si>
  <si>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</si>
  <si>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</si>
  <si>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</si>
  <si>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</si>
  <si>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</si>
  <si>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</si>
  <si>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</si>
  <si>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</si>
  <si>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</si>
  <si>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</si>
  <si>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</si>
  <si>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</si>
  <si>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</si>
  <si>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</si>
  <si>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</si>
  <si>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</si>
  <si>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</si>
  <si>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</si>
  <si>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</si>
  <si>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</si>
  <si>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</si>
  <si>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</si>
  <si>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</si>
  <si>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</si>
  <si>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</si>
  <si>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</si>
  <si>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</si>
  <si>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</si>
  <si>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</si>
  <si>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</si>
  <si>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</si>
  <si>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</si>
  <si>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</si>
  <si>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</si>
  <si>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</si>
  <si>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</si>
  <si>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</si>
  <si>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</si>
  <si>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</si>
  <si>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</si>
  <si>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</si>
  <si>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</si>
  <si>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</si>
  <si>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</si>
  <si>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</si>
  <si>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</si>
  <si>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</si>
  <si>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</si>
  <si>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</si>
  <si>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</si>
  <si>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</si>
  <si>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</si>
  <si>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</si>
  <si>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</si>
  <si>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</si>
  <si>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</si>
  <si>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</si>
  <si>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</si>
  <si>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</si>
  <si>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</si>
  <si>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</si>
  <si>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</si>
  <si>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</si>
  <si>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</si>
  <si>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</si>
  <si>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</si>
  <si>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</si>
  <si>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</si>
  <si>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</si>
  <si>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</si>
  <si>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</si>
  <si>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</si>
  <si>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</si>
  <si>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</si>
  <si>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</si>
  <si>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</si>
  <si>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</si>
  <si>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</si>
  <si>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</si>
  <si>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</si>
  <si>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</si>
  <si>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</si>
  <si>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</si>
  <si>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</si>
  <si>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</si>
  <si>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</si>
  <si>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</si>
  <si>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</si>
  <si>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</si>
  <si>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</si>
  <si>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</si>
  <si>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</si>
  <si>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</si>
  <si>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</si>
  <si>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</si>
  <si>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</si>
  <si>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</si>
  <si>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</si>
  <si>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</si>
  <si>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</si>
  <si>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</si>
  <si>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</si>
  <si>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</si>
  <si>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</si>
  <si>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</si>
  <si>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</si>
  <si>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</si>
  <si>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</si>
  <si>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</si>
  <si>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</si>
  <si>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</si>
  <si>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</si>
  <si>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</si>
  <si>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</si>
  <si>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</si>
  <si>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</si>
  <si>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</si>
  <si>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</si>
  <si>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</si>
  <si>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</si>
  <si>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</si>
  <si>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</si>
  <si>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</si>
  <si>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</si>
  <si>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</si>
  <si>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</si>
  <si>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</si>
  <si>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</si>
  <si>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</si>
  <si>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</si>
  <si>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</si>
  <si>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</si>
  <si>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</si>
  <si>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</si>
  <si>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</si>
  <si>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</si>
  <si>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</si>
  <si>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</si>
  <si>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</si>
  <si>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</si>
  <si>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</si>
  <si>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</si>
  <si>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</si>
  <si>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</si>
  <si>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</si>
  <si>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</si>
  <si>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</si>
  <si>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</si>
  <si>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</si>
  <si>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</si>
  <si>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</si>
  <si>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</si>
  <si>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</si>
  <si>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</si>
  <si>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</si>
  <si>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</si>
  <si>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</si>
  <si>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</si>
  <si>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</si>
  <si>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</si>
  <si>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</si>
  <si>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</si>
  <si>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</si>
  <si>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</si>
  <si>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</si>
  <si>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</si>
  <si>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</si>
  <si>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</si>
  <si>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</si>
  <si>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</si>
  <si>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</si>
  <si>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</si>
  <si>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</si>
  <si>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</si>
  <si>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</si>
  <si>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</si>
  <si>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</si>
  <si>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</si>
  <si>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</si>
  <si>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</si>
  <si>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</si>
  <si>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</si>
  <si>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</si>
  <si>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</si>
  <si>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</si>
  <si>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</si>
  <si>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</si>
  <si>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</si>
  <si>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</si>
  <si>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</si>
  <si>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</si>
  <si>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</si>
  <si>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</si>
  <si>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</si>
  <si>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</si>
  <si>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</si>
  <si>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</si>
  <si>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</si>
  <si>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</si>
  <si>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</si>
  <si>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</si>
  <si>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</si>
  <si>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</si>
  <si>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</si>
  <si>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</si>
  <si>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</si>
  <si>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</si>
  <si>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</si>
  <si>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</si>
  <si>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</si>
  <si>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</si>
  <si>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</si>
  <si>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</si>
  <si>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</si>
  <si>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</si>
  <si>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</si>
  <si>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</si>
  <si>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</si>
  <si>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</si>
  <si>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</si>
  <si>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</si>
  <si>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</si>
  <si>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</si>
  <si>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</si>
  <si>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</si>
  <si>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</si>
  <si>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</si>
  <si>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</si>
  <si>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</si>
  <si>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</si>
  <si>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</si>
  <si>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</si>
  <si>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</si>
  <si>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</si>
  <si>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</si>
  <si>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</si>
  <si>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</si>
  <si>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</si>
  <si>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</si>
  <si>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</si>
  <si>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</si>
  <si>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</si>
  <si>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</si>
  <si>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</si>
  <si>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</si>
  <si>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</si>
  <si>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</si>
  <si>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</si>
  <si>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</si>
  <si>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</si>
  <si>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</si>
  <si>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</si>
  <si>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</si>
  <si>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</si>
  <si>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</si>
  <si>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</si>
  <si>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</si>
  <si>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</si>
  <si>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</si>
  <si>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</si>
  <si>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</si>
  <si>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</si>
  <si>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</si>
  <si>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</si>
  <si>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</si>
  <si>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</si>
  <si>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</si>
  <si>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</si>
  <si>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</si>
  <si>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</si>
  <si>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</si>
  <si>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</si>
  <si>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</si>
  <si>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</si>
  <si>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</si>
  <si>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</si>
  <si>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</si>
  <si>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</si>
  <si>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</si>
  <si>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</si>
  <si>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</si>
  <si>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</si>
  <si>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</si>
  <si>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</si>
  <si>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</si>
  <si>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</si>
  <si>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</si>
  <si>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</si>
  <si>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</si>
  <si>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</si>
  <si>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</si>
  <si>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</si>
  <si>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</si>
  <si>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</si>
  <si>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</si>
  <si>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</si>
  <si>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</si>
  <si>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</si>
  <si>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</si>
  <si>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</si>
  <si>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</si>
  <si>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</si>
  <si>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</si>
  <si>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</si>
  <si>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</si>
  <si>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</si>
  <si>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</si>
  <si>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</si>
  <si>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</si>
  <si>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</si>
  <si>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</si>
  <si>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</si>
  <si>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</si>
  <si>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</si>
  <si>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</si>
  <si>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</si>
  <si>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</si>
  <si>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</si>
  <si>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</si>
  <si>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</si>
  <si>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</si>
  <si>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</si>
  <si>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</si>
  <si>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</si>
  <si>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</si>
  <si>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</si>
  <si>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</si>
  <si>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</si>
  <si>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</si>
  <si>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</si>
  <si>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</si>
  <si>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</si>
  <si>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</si>
  <si>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</si>
  <si>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</si>
  <si>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</si>
  <si>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</si>
  <si>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</si>
  <si>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</si>
  <si>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</si>
  <si>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</si>
  <si>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</si>
  <si>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</si>
  <si>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</si>
  <si>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</si>
  <si>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</si>
  <si>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</si>
  <si>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</si>
  <si>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</si>
  <si>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</si>
  <si>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</si>
  <si>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</si>
  <si>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</si>
  <si>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</si>
  <si>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</si>
  <si>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</si>
  <si>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</si>
  <si>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</si>
  <si>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</si>
  <si>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</si>
  <si>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</si>
  <si>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</si>
  <si>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</si>
  <si>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</si>
  <si>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</si>
  <si>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</si>
  <si>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</si>
  <si>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</si>
  <si>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</si>
  <si>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</si>
  <si>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</si>
  <si>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</si>
  <si>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</si>
  <si>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</si>
  <si>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</si>
  <si>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</si>
  <si>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</si>
  <si>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</si>
  <si>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</si>
  <si>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</si>
  <si>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</si>
  <si>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</si>
  <si>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</si>
  <si>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</si>
  <si>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</si>
  <si>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</si>
  <si>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</si>
  <si>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</si>
  <si>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</si>
  <si>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</si>
  <si>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</si>
  <si>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</si>
  <si>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</si>
  <si>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</si>
  <si>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</si>
  <si>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</si>
  <si>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</si>
  <si>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</si>
  <si>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</si>
  <si>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</si>
  <si>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</si>
  <si>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</si>
  <si>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</si>
  <si>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</si>
  <si>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</si>
  <si>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</si>
  <si>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</si>
  <si>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</si>
  <si>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</si>
  <si>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</si>
  <si>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</si>
  <si>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</si>
  <si>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</si>
  <si>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</si>
  <si>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</si>
  <si>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</si>
  <si>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</si>
  <si>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</si>
  <si>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</si>
  <si>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</si>
  <si>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</si>
  <si>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</si>
  <si>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</si>
  <si>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</si>
  <si>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</si>
  <si>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</si>
  <si>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</si>
  <si>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</si>
  <si>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</si>
  <si>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</si>
  <si>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</si>
  <si>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</si>
  <si>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</si>
  <si>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</si>
  <si>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</si>
  <si>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</si>
  <si>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</si>
  <si>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</si>
  <si>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</si>
  <si>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</si>
  <si>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</si>
  <si>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</si>
  <si>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</si>
  <si>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</si>
  <si>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</si>
  <si>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</si>
  <si>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</si>
  <si>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</si>
  <si>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</si>
  <si>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</si>
  <si>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</si>
  <si>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</si>
  <si>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</si>
  <si>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</si>
  <si>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</si>
  <si>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</si>
  <si>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</si>
  <si>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</si>
  <si>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</si>
  <si>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</si>
  <si>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</si>
  <si>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</si>
  <si>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</si>
  <si>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</si>
  <si>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</si>
  <si>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</si>
  <si>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</si>
  <si>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</si>
  <si>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</si>
  <si>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</si>
  <si>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</si>
  <si>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</si>
  <si>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</si>
  <si>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</si>
  <si>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</si>
  <si>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</si>
  <si>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</si>
  <si>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</si>
  <si>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</si>
  <si>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</si>
  <si>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</si>
  <si>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</si>
  <si>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</si>
  <si>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</si>
  <si>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</si>
  <si>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</si>
  <si>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</si>
  <si>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</si>
  <si>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</si>
  <si>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</si>
  <si>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</si>
  <si>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</si>
  <si>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</si>
  <si>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</si>
  <si>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</si>
  <si>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</si>
  <si>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</si>
  <si>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</si>
  <si>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</si>
  <si>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</si>
  <si>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</si>
  <si>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</si>
  <si>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</si>
  <si>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</si>
  <si>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</si>
  <si>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</si>
  <si>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</si>
  <si>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</si>
  <si>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</si>
  <si>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</si>
  <si>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</si>
  <si>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</si>
  <si>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</si>
  <si>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</si>
  <si>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</si>
  <si>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</si>
  <si>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</si>
  <si>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</si>
  <si>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</si>
  <si>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</si>
  <si>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</si>
  <si>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</si>
  <si>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</si>
  <si>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</si>
  <si>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</si>
  <si>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</si>
  <si>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</si>
  <si>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</si>
  <si>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</si>
  <si>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</si>
  <si>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</si>
  <si>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</si>
  <si>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</si>
  <si>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</si>
  <si>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</si>
  <si>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</si>
  <si>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</si>
  <si>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</si>
  <si>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</si>
  <si>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</si>
  <si>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</si>
  <si>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</si>
  <si>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</si>
  <si>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</si>
  <si>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</si>
  <si>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</si>
  <si>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</si>
  <si>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</si>
  <si>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</si>
  <si>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</si>
  <si>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</si>
  <si>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</si>
  <si>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</si>
  <si>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</si>
  <si>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</si>
  <si>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</si>
  <si>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</si>
  <si>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</si>
  <si>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</si>
  <si>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</si>
  <si>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</si>
  <si>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</si>
  <si>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</si>
  <si>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</si>
  <si>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</si>
  <si>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</si>
  <si>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</si>
  <si>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</si>
  <si>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</si>
  <si>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</si>
  <si>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</si>
  <si>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</si>
  <si>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</si>
  <si>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</si>
  <si>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</si>
  <si>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</si>
  <si>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</si>
  <si>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</si>
  <si>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</si>
  <si>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</si>
  <si>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</si>
  <si>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</si>
  <si>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</si>
  <si>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</si>
  <si>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</si>
  <si>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</si>
  <si>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</si>
  <si>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</si>
  <si>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</si>
  <si>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</si>
  <si>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</si>
  <si>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</si>
  <si>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</si>
  <si>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</si>
  <si>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</si>
  <si>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</si>
  <si>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</si>
  <si>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</si>
  <si>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</si>
  <si>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</si>
  <si>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</si>
  <si>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</si>
  <si>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</si>
  <si>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</si>
  <si>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</si>
  <si>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</si>
  <si>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</si>
  <si>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</si>
  <si>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</si>
  <si>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</si>
  <si>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</si>
  <si>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</si>
  <si>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</si>
  <si>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</si>
  <si>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</si>
  <si>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</si>
  <si>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</si>
  <si>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</si>
  <si>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</si>
  <si>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</si>
  <si>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</si>
  <si>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</si>
  <si>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</si>
  <si>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</si>
  <si>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</si>
  <si>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</si>
  <si>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</si>
  <si>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</si>
  <si>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</si>
  <si>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</si>
  <si>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</si>
  <si>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</si>
  <si>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</si>
  <si>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</si>
  <si>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</si>
  <si>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</si>
  <si>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</si>
  <si>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</si>
  <si>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</si>
  <si>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</si>
  <si>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</si>
  <si>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</si>
  <si>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</si>
  <si>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</si>
  <si>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</si>
  <si>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</si>
  <si>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</si>
  <si>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</si>
  <si>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</si>
  <si>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</si>
  <si>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</si>
  <si>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</si>
  <si>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</si>
  <si>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</si>
  <si>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</si>
  <si>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</si>
  <si>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</si>
  <si>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</si>
  <si>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</si>
  <si>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</si>
  <si>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</si>
  <si>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</si>
  <si>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</si>
  <si>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</si>
  <si>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</si>
  <si>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</si>
  <si>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</si>
  <si>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</si>
  <si>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</si>
  <si>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</si>
  <si>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</si>
  <si>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</si>
  <si>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</si>
  <si>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</si>
  <si>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</si>
  <si>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</si>
  <si>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</si>
  <si>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</si>
  <si>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</si>
  <si>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</si>
  <si>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</si>
  <si>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</si>
  <si>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</si>
  <si>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</si>
  <si>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</si>
  <si>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</si>
  <si>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</si>
  <si>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</si>
  <si>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</si>
  <si>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</si>
  <si>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</si>
  <si>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</si>
  <si>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</si>
  <si>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</si>
  <si>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</si>
  <si>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</si>
  <si>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</si>
  <si>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</si>
  <si>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</si>
  <si>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</si>
  <si>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</si>
  <si>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</si>
  <si>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</si>
  <si>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</si>
  <si>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</si>
  <si>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</si>
  <si>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</si>
  <si>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</si>
  <si>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</si>
  <si>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</si>
  <si>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</si>
  <si>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</si>
  <si>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</si>
  <si>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</si>
  <si>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</si>
  <si>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</si>
  <si>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</si>
  <si>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</si>
  <si>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</si>
  <si>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</si>
  <si>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</si>
  <si>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</si>
  <si>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</si>
  <si>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</si>
  <si>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</si>
  <si>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</si>
  <si>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</si>
  <si>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</si>
  <si>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</si>
  <si>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</si>
  <si>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</si>
  <si>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</si>
  <si>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</si>
  <si>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</si>
  <si>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</si>
  <si>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</si>
  <si>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</si>
  <si>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</si>
  <si>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</si>
  <si>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</si>
  <si>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</si>
  <si>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</si>
  <si>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</si>
  <si>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</si>
  <si>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</si>
  <si>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</si>
  <si>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</si>
  <si>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</si>
  <si>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</si>
  <si>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</si>
  <si>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</si>
  <si>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</si>
  <si>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</si>
  <si>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</si>
  <si>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</si>
  <si>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</si>
  <si>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</si>
  <si>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</si>
  <si>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</si>
  <si>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</si>
  <si>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</si>
  <si>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</si>
  <si>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</si>
  <si>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</si>
  <si>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</si>
  <si>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</si>
  <si>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</si>
  <si>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</si>
  <si>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</si>
  <si>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</si>
  <si>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</si>
  <si>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</si>
  <si>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</si>
  <si>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</si>
  <si>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</si>
  <si>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</si>
  <si>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</si>
  <si>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</si>
  <si>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</si>
  <si>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</si>
  <si>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</si>
  <si>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</si>
  <si>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</si>
  <si>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</si>
  <si>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</si>
  <si>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</si>
  <si>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</si>
  <si>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</si>
  <si>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</si>
  <si>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</si>
  <si>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</si>
  <si>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</si>
  <si>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</si>
  <si>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</si>
  <si>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</si>
  <si>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</si>
  <si>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</si>
  <si>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</si>
  <si>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</si>
  <si>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</si>
  <si>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</si>
  <si>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</si>
  <si>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</si>
  <si>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</si>
  <si>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</si>
  <si>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</si>
  <si>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</si>
  <si>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</si>
  <si>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</si>
  <si>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</si>
  <si>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</si>
  <si>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</si>
  <si>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</si>
  <si>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</si>
  <si>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</si>
  <si>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</si>
  <si>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</si>
  <si>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</si>
  <si>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</si>
  <si>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</si>
  <si>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</si>
  <si>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</si>
  <si>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</si>
  <si>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</si>
  <si>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</si>
  <si>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</si>
  <si>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</si>
  <si>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</si>
  <si>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</si>
  <si>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</si>
  <si>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</si>
  <si>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</si>
  <si>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</si>
  <si>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</si>
  <si>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</si>
  <si>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</si>
  <si>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</si>
  <si>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</si>
  <si>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</si>
  <si>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</si>
  <si>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</si>
  <si>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</si>
  <si>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</si>
  <si>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</si>
  <si>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</si>
  <si>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</si>
  <si>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</si>
  <si>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</si>
  <si>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</si>
  <si>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</si>
  <si>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</si>
  <si>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</si>
  <si>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</si>
  <si>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</si>
  <si>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</si>
  <si>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</si>
  <si>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</si>
  <si>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</si>
  <si>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</si>
  <si>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</si>
  <si>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</si>
  <si>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</si>
  <si>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</si>
  <si>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</si>
  <si>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</si>
  <si>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</si>
  <si>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</si>
  <si>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</si>
  <si>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</si>
  <si>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</si>
  <si>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</si>
  <si>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</si>
  <si>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</si>
  <si>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</si>
  <si>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</si>
  <si>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</si>
  <si>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</si>
  <si>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</si>
  <si>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</si>
  <si>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</si>
  <si>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</si>
  <si>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</si>
  <si>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</si>
  <si>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</si>
  <si>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</si>
  <si>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</si>
  <si>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</si>
  <si>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</si>
  <si>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</si>
  <si>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</si>
  <si>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</si>
  <si>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</si>
  <si>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</si>
  <si>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</si>
  <si>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</si>
  <si>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</si>
  <si>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</si>
  <si>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</si>
  <si>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</si>
  <si>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</si>
  <si>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</si>
  <si>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</si>
  <si>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</si>
  <si>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</si>
  <si>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</si>
  <si>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</si>
  <si>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</si>
  <si>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</si>
  <si>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</si>
  <si>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</si>
  <si>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</si>
  <si>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</si>
  <si>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</si>
  <si>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</si>
  <si>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</si>
  <si>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</si>
  <si>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</si>
  <si>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</si>
  <si>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</si>
  <si>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</si>
  <si>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</si>
  <si>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</si>
  <si>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</si>
  <si>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</si>
  <si>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</si>
  <si>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</si>
  <si>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</si>
  <si>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</si>
  <si>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</si>
  <si>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</si>
  <si>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</si>
  <si>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</si>
  <si>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</si>
  <si>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</si>
  <si>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</si>
  <si>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</si>
  <si>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</si>
  <si>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</si>
  <si>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</si>
  <si>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</si>
  <si>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</si>
  <si>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</si>
  <si>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</si>
  <si>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</si>
  <si>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</si>
  <si>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</si>
  <si>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</si>
  <si>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</si>
  <si>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</si>
  <si>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</si>
  <si>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</si>
  <si>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</si>
  <si>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</si>
  <si>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</si>
  <si>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</si>
  <si>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</si>
  <si>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</si>
  <si>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</si>
  <si>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</si>
  <si>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</si>
  <si>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</si>
  <si>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</si>
  <si>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</si>
  <si>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</si>
  <si>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</si>
  <si>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</si>
  <si>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</si>
  <si>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</si>
  <si>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</si>
  <si>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</si>
  <si>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</si>
  <si>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</si>
  <si>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</si>
  <si>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</si>
  <si>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</si>
  <si>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</si>
  <si>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</si>
  <si>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</si>
  <si>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</si>
  <si>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</si>
  <si>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</si>
  <si>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</si>
  <si>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</si>
  <si>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</si>
  <si>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</si>
  <si>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</si>
  <si>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</si>
  <si>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</si>
  <si>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</si>
  <si>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</si>
  <si>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</si>
  <si>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</si>
  <si>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</si>
  <si>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</si>
  <si>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</si>
  <si>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</si>
  <si>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</si>
  <si>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</si>
  <si>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</si>
  <si>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</si>
  <si>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</si>
  <si>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</si>
  <si>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</si>
  <si>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</si>
  <si>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</si>
  <si>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</si>
  <si>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</si>
  <si>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</si>
  <si>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</si>
  <si>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</si>
  <si>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</si>
  <si>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</si>
  <si>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</si>
  <si>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</si>
  <si>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</si>
  <si>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</si>
  <si>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</si>
  <si>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</si>
  <si>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</si>
  <si>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</si>
  <si>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</si>
  <si>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</si>
  <si>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</si>
  <si>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</si>
  <si>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</si>
  <si>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</si>
  <si>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</si>
  <si>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</si>
  <si>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</si>
  <si>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</si>
  <si>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</si>
  <si>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</si>
  <si>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</si>
  <si>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</si>
  <si>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</si>
  <si>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</si>
  <si>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</si>
  <si>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</si>
  <si>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</si>
  <si>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</si>
  <si>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</si>
  <si>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</si>
  <si>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</si>
  <si>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</si>
  <si>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</si>
  <si>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</si>
  <si>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</si>
  <si>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</si>
  <si>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</si>
  <si>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</si>
  <si>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</si>
  <si>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</si>
  <si>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</si>
  <si>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</si>
  <si>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</si>
  <si>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</si>
  <si>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</si>
  <si>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</si>
  <si>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</si>
  <si>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</si>
  <si>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</si>
  <si>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</si>
  <si>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</si>
  <si>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</si>
  <si>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</si>
  <si>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</si>
  <si>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</si>
  <si>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</si>
  <si>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</si>
  <si>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</si>
  <si>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</si>
  <si>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</si>
  <si>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</si>
  <si>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</si>
  <si>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</si>
  <si>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</si>
  <si>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</si>
  <si>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</si>
  <si>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</si>
  <si>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</si>
  <si>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</si>
  <si>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</si>
  <si>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</si>
  <si>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</si>
  <si>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</si>
  <si>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</si>
  <si>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</si>
  <si>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</si>
  <si>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</si>
  <si>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</si>
  <si>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</si>
  <si>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</si>
  <si>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</si>
  <si>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</si>
  <si>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</si>
  <si>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</si>
  <si>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</si>
  <si>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</si>
  <si>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</si>
  <si>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</si>
  <si>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</si>
  <si>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</si>
  <si>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</si>
  <si>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</si>
  <si>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</si>
  <si>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</si>
  <si>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</si>
  <si>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</si>
  <si>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</si>
  <si>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</si>
  <si>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</si>
  <si>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</si>
  <si>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</si>
  <si>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</si>
  <si>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</si>
  <si>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</si>
  <si>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</si>
  <si>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</si>
  <si>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</si>
  <si>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</si>
  <si>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</si>
  <si>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</si>
  <si>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</si>
  <si>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</si>
  <si>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</si>
  <si>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</si>
  <si>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</si>
  <si>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</si>
  <si>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</si>
  <si>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</si>
  <si>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</si>
  <si>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</si>
  <si>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</si>
  <si>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</si>
  <si>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</si>
  <si>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</si>
  <si>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</si>
  <si>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</si>
  <si>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</si>
  <si>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</si>
  <si>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</si>
  <si>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</si>
  <si>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</si>
  <si>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</si>
  <si>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</si>
  <si>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</si>
  <si>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</si>
  <si>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</si>
  <si>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</si>
  <si>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</si>
  <si>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</si>
  <si>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</si>
  <si>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</si>
  <si>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</si>
  <si>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</si>
  <si>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</si>
  <si>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</si>
  <si>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</si>
  <si>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</si>
  <si>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</si>
  <si>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</si>
  <si>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</si>
  <si>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</si>
  <si>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</si>
  <si>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</si>
  <si>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</si>
  <si>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</si>
  <si>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</si>
  <si>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</si>
  <si>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</si>
  <si>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</si>
  <si>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</si>
  <si>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</si>
  <si>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</si>
  <si>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</si>
  <si>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</si>
  <si>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</si>
  <si>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</si>
  <si>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</si>
  <si>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</si>
  <si>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</si>
  <si>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</si>
  <si>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</si>
  <si>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</si>
  <si>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</si>
  <si>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</si>
  <si>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</si>
  <si>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</si>
  <si>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</si>
  <si>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</si>
  <si>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</si>
  <si>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</si>
  <si>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</si>
  <si>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</si>
  <si>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</si>
  <si>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</si>
  <si>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</si>
  <si>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</si>
  <si>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</si>
  <si>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</si>
  <si>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</si>
  <si>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</si>
  <si>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</si>
  <si>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</si>
  <si>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</si>
  <si>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</si>
  <si>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</si>
  <si>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</si>
  <si>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</si>
  <si>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</si>
  <si>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</si>
  <si>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</si>
  <si>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</si>
  <si>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</si>
  <si>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</si>
  <si>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</si>
  <si>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</si>
  <si>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</si>
  <si>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</si>
  <si>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</si>
  <si>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</si>
  <si>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</si>
  <si>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</si>
  <si>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</si>
  <si>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</si>
  <si>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</si>
  <si>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</si>
  <si>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</si>
  <si>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</si>
  <si>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</si>
  <si>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</si>
  <si>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</si>
  <si>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</si>
  <si>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</si>
  <si>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</si>
  <si>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</si>
  <si>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</si>
  <si>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</si>
  <si>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</si>
  <si>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</si>
  <si>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</si>
  <si>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</si>
  <si>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</si>
  <si>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</si>
  <si>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</si>
  <si>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</si>
  <si>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</si>
  <si>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</si>
  <si>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</si>
  <si>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</si>
  <si>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</si>
  <si>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</si>
  <si>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</si>
  <si>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</si>
  <si>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</si>
  <si>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</si>
  <si>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</si>
  <si>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</si>
  <si>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</si>
  <si>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</si>
  <si>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</si>
  <si>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</si>
  <si>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</si>
  <si>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</si>
  <si>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</si>
  <si>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</si>
  <si>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</si>
  <si>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</si>
  <si>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</si>
  <si>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</si>
  <si>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</si>
  <si>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</si>
  <si>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</si>
  <si>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</si>
  <si>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</si>
  <si>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</si>
  <si>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</si>
  <si>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</si>
  <si>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</si>
  <si>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</si>
  <si>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</si>
  <si>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</si>
  <si>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</si>
  <si>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</si>
  <si>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</si>
  <si>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</si>
  <si>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</si>
  <si>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</si>
  <si>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</si>
  <si>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</si>
  <si>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</si>
  <si>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</si>
  <si>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</si>
  <si>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</si>
  <si>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</si>
  <si>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</si>
  <si>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</si>
  <si>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</si>
  <si>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</si>
  <si>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</si>
  <si>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</si>
  <si>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</si>
  <si>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</si>
  <si>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</si>
  <si>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</si>
  <si>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</si>
  <si>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</si>
  <si>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</si>
  <si>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</si>
  <si>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</si>
  <si>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</si>
  <si>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</si>
  <si>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</si>
  <si>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</si>
  <si>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</si>
  <si>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</si>
  <si>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</si>
  <si>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</si>
  <si>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</si>
  <si>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</si>
  <si>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</si>
  <si>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</si>
  <si>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</si>
  <si>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</si>
  <si>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</si>
  <si>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</si>
  <si>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</si>
  <si>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</si>
  <si>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</si>
  <si>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</si>
  <si>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</si>
  <si>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</si>
  <si>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</si>
  <si>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</si>
  <si>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</si>
  <si>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</si>
  <si>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</si>
  <si>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</si>
  <si>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</si>
  <si>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</si>
  <si>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</si>
  <si>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</si>
  <si>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</si>
  <si>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</si>
  <si>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</si>
  <si>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</si>
  <si>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</si>
  <si>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</si>
  <si>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</si>
  <si>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</si>
  <si>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</si>
  <si>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</si>
  <si>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</si>
  <si>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</si>
  <si>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</si>
  <si>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</si>
  <si>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</si>
  <si>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</si>
  <si>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</si>
  <si>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</si>
  <si>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</si>
  <si>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</si>
  <si>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</si>
  <si>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</si>
  <si>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</si>
  <si>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</si>
  <si>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</si>
  <si>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</si>
  <si>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</si>
  <si>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</si>
  <si>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</si>
  <si>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</si>
  <si>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</si>
  <si>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</si>
  <si>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</si>
  <si>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</si>
  <si>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</si>
  <si>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</si>
  <si>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</si>
  <si>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</si>
  <si>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</si>
  <si>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</si>
  <si>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</si>
  <si>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</si>
  <si>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</si>
  <si>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</si>
  <si>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</si>
  <si>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</si>
  <si>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</si>
  <si>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</si>
  <si>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</si>
  <si>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</si>
  <si>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</si>
  <si>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</si>
  <si>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</si>
  <si>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</si>
  <si>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</si>
  <si>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</si>
  <si>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</si>
  <si>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</si>
  <si>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</si>
  <si>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</si>
  <si>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</si>
  <si>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</si>
  <si>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</si>
  <si>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</si>
  <si>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</si>
  <si>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</si>
  <si>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</si>
  <si>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</si>
  <si>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</si>
  <si>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</si>
  <si>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</si>
  <si>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</si>
  <si>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</si>
  <si>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</si>
  <si>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</si>
  <si>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</si>
  <si>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</si>
  <si>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</si>
  <si>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</si>
  <si>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</si>
  <si>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</si>
  <si>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</si>
  <si>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</si>
  <si>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</si>
  <si>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</si>
  <si>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</si>
  <si>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</si>
  <si>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</si>
  <si>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</si>
  <si>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</si>
  <si>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</si>
  <si>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</si>
  <si>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</si>
  <si>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</si>
  <si>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</si>
  <si>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</si>
  <si>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</si>
  <si>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</si>
  <si>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</si>
  <si>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</si>
  <si>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</si>
  <si>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</si>
  <si>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</si>
  <si>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</si>
  <si>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</si>
  <si>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</si>
  <si>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</si>
  <si>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</si>
  <si>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</si>
  <si>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</si>
  <si>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</si>
  <si>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</si>
  <si>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</si>
  <si>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</si>
  <si>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</si>
  <si>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</si>
  <si>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</si>
  <si>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</si>
  <si>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</si>
  <si>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</si>
  <si>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</si>
  <si>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</si>
  <si>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</si>
  <si>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</si>
  <si>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</si>
  <si>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</si>
  <si>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</si>
  <si>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</si>
  <si>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</si>
  <si>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</si>
  <si>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</si>
  <si>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</si>
  <si>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</si>
  <si>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</si>
  <si>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</si>
  <si>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</si>
  <si>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</si>
  <si>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</si>
  <si>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</si>
  <si>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</si>
  <si>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</si>
  <si>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</si>
  <si>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</si>
  <si>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</si>
  <si>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</si>
  <si>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</si>
  <si>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</si>
  <si>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</si>
  <si>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</si>
  <si>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</si>
  <si>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</si>
  <si>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</si>
  <si>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</si>
  <si>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</si>
  <si>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</si>
  <si>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</si>
  <si>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</si>
  <si>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</si>
  <si>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</si>
  <si>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</si>
  <si>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</si>
  <si>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</si>
  <si>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</si>
  <si>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</si>
  <si>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</si>
  <si>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</si>
  <si>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</si>
  <si>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</si>
  <si>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</si>
  <si>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</si>
  <si>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</si>
  <si>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</si>
  <si>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</si>
  <si>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</si>
  <si>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</si>
  <si>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</si>
  <si>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</si>
  <si>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</si>
  <si>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</si>
  <si>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</si>
  <si>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</si>
  <si>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</si>
  <si>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</si>
  <si>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</si>
  <si>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</si>
  <si>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</si>
  <si>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</si>
  <si>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</si>
  <si>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</si>
  <si>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</si>
  <si>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</si>
  <si>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</si>
  <si>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</si>
  <si>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</si>
  <si>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</si>
  <si>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</si>
  <si>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</si>
  <si>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</si>
  <si>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</si>
  <si>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</si>
  <si>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</si>
  <si>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</si>
  <si>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</si>
  <si>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</si>
  <si>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</si>
  <si>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</si>
  <si>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</si>
  <si>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</si>
  <si>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</si>
  <si>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</si>
  <si>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</si>
  <si>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</si>
  <si>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</si>
  <si>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</si>
  <si>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</si>
  <si>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</si>
  <si>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</si>
  <si>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</si>
  <si>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</si>
  <si>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</si>
  <si>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</si>
  <si>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</si>
  <si>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</si>
  <si>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</si>
  <si>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</si>
  <si>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</si>
  <si>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</si>
  <si>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</si>
  <si>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</si>
  <si>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</si>
  <si>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</si>
  <si>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</si>
  <si>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</si>
  <si>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</si>
  <si>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</si>
  <si>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</si>
  <si>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</si>
  <si>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</si>
  <si>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</si>
  <si>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</si>
  <si>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</si>
  <si>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</si>
  <si>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</si>
  <si>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</si>
  <si>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</si>
  <si>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</si>
  <si>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</si>
  <si>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</si>
  <si>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</si>
  <si>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</si>
  <si>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</si>
  <si>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</si>
  <si>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</si>
  <si>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</si>
  <si>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</si>
  <si>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</si>
  <si>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</si>
  <si>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</si>
  <si>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</si>
  <si>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</si>
  <si>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</si>
  <si>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</si>
  <si>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</si>
  <si>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</si>
  <si>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</si>
  <si>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</si>
  <si>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</si>
  <si>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</si>
  <si>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</si>
  <si>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</si>
  <si>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</si>
  <si>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</si>
  <si>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</si>
  <si>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</si>
  <si>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</si>
  <si>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</si>
  <si>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</si>
  <si>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</si>
  <si>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</si>
  <si>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</si>
  <si>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</si>
  <si>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</si>
  <si>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</si>
  <si>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</si>
  <si>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</si>
  <si>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</si>
  <si>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</si>
  <si>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</si>
  <si>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</si>
  <si>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</si>
  <si>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</si>
  <si>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</si>
  <si>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</si>
  <si>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</si>
  <si>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</si>
  <si>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</si>
  <si>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</si>
  <si>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</si>
  <si>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</si>
  <si>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</si>
  <si>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</si>
  <si>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</si>
  <si>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</si>
  <si>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</si>
  <si>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</si>
  <si>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</si>
  <si>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</si>
  <si>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</si>
  <si>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</si>
  <si>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</si>
  <si>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</si>
  <si>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</si>
  <si>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</si>
  <si>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</si>
  <si>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</si>
  <si>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</si>
  <si>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</si>
  <si>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</si>
  <si>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</si>
  <si>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</si>
  <si>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</si>
  <si>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</si>
  <si>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</si>
  <si>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</si>
  <si>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</si>
  <si>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</si>
  <si>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</si>
  <si>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</si>
  <si>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</si>
  <si>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</si>
  <si>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</si>
  <si>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</si>
  <si>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</si>
  <si>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</si>
  <si>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</si>
  <si>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</si>
  <si>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</si>
  <si>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</si>
  <si>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</si>
  <si>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</si>
  <si>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</si>
  <si>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</si>
  <si>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</si>
  <si>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</si>
  <si>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</si>
  <si>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</si>
  <si>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</si>
  <si>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</si>
  <si>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</si>
  <si>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</si>
  <si>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</si>
  <si>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</si>
  <si>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</si>
  <si>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</si>
  <si>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</si>
  <si>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</si>
  <si>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</si>
  <si>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</si>
  <si>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</si>
  <si>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</si>
  <si>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</si>
  <si>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</si>
  <si>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</si>
  <si>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</si>
  <si>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</si>
  <si>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</si>
  <si>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</si>
  <si>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</si>
  <si>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</si>
  <si>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</si>
  <si>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</si>
  <si>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</si>
  <si>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</si>
  <si>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</si>
  <si>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</si>
  <si>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</si>
  <si>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</si>
  <si>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</si>
  <si>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</si>
  <si>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</si>
  <si>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</si>
  <si>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</si>
  <si>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</si>
  <si>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</si>
  <si>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</si>
  <si>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</si>
  <si>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</si>
  <si>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</si>
  <si>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</si>
  <si>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</si>
  <si>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</si>
  <si>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</si>
  <si>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</si>
  <si>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</si>
  <si>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</si>
  <si>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</si>
  <si>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</si>
  <si>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</si>
  <si>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</si>
  <si>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</si>
  <si>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</si>
  <si>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</si>
  <si>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</si>
  <si>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</si>
  <si>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</si>
  <si>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</si>
  <si>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</si>
  <si>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</si>
  <si>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</si>
  <si>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</si>
  <si>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</si>
  <si>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</si>
  <si>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</si>
  <si>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</si>
  <si>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</si>
  <si>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</si>
  <si>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</si>
  <si>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</si>
  <si>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</si>
  <si>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</si>
  <si>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</si>
  <si>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</si>
  <si>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</si>
  <si>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</si>
  <si>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</si>
  <si>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</si>
  <si>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</si>
  <si>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</si>
  <si>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</si>
  <si>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</si>
  <si>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</si>
  <si>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</si>
  <si>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</si>
  <si>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</si>
  <si>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</si>
  <si>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</si>
  <si>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</si>
  <si>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</si>
  <si>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</si>
  <si>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</si>
  <si>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</si>
  <si>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</si>
  <si>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</si>
  <si>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</si>
  <si>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</si>
  <si>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</si>
  <si>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</si>
  <si>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</si>
  <si>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</si>
  <si>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</si>
  <si>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</si>
  <si>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</si>
  <si>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</si>
  <si>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</si>
  <si>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</si>
  <si>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</si>
  <si>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</si>
  <si>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</si>
  <si>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</si>
  <si>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</si>
  <si>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</si>
  <si>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</si>
  <si>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</si>
  <si>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</si>
  <si>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</si>
  <si>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</si>
  <si>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</si>
  <si>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</si>
  <si>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</si>
  <si>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</si>
  <si>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</si>
  <si>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</si>
  <si>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</si>
  <si>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</si>
  <si>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</si>
  <si>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</si>
  <si>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</si>
  <si>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</si>
  <si>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</si>
  <si>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</si>
  <si>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</si>
  <si>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</si>
  <si>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</si>
  <si>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</si>
  <si>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</si>
  <si>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</si>
  <si>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</si>
  <si>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</si>
  <si>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</si>
  <si>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</si>
  <si>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</si>
  <si>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</si>
  <si>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</si>
  <si>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</si>
  <si>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</si>
  <si>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</si>
  <si>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</si>
  <si>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</si>
  <si>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</si>
  <si>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</si>
  <si>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</si>
  <si>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</si>
  <si>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</si>
  <si>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</si>
  <si>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</si>
  <si>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</si>
  <si>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</si>
  <si>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</si>
  <si>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</si>
  <si>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</si>
  <si>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</si>
  <si>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</si>
  <si>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</si>
  <si>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</si>
  <si>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</si>
  <si>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</si>
  <si>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</si>
  <si>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</si>
  <si>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</si>
  <si>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</si>
  <si>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</si>
  <si>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</si>
  <si>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</si>
  <si>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</si>
  <si>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</si>
  <si>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</si>
  <si>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</si>
  <si>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</si>
  <si>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</si>
  <si>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</si>
  <si>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</si>
  <si>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</si>
  <si>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</si>
  <si>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</si>
  <si>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</si>
  <si>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</si>
  <si>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</si>
  <si>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</si>
  <si>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</si>
  <si>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</si>
  <si>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</si>
  <si>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</si>
  <si>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</si>
  <si>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</si>
  <si>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</si>
  <si>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</si>
  <si>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</si>
  <si>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</si>
  <si>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</si>
  <si>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</si>
  <si>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</si>
  <si>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</si>
  <si>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</si>
  <si>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</si>
  <si>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</si>
  <si>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</si>
  <si>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</si>
  <si>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</si>
  <si>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</si>
  <si>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</si>
  <si>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</si>
  <si>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</si>
  <si>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</si>
  <si>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</si>
  <si>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</si>
  <si>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</si>
  <si>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</si>
  <si>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</si>
  <si>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</si>
  <si>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</si>
  <si>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</si>
  <si>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</si>
  <si>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</si>
  <si>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</si>
  <si>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</si>
  <si>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</si>
  <si>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</si>
  <si>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</si>
  <si>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</si>
  <si>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</si>
  <si>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</si>
  <si>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</si>
  <si>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</si>
  <si>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</si>
  <si>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</si>
  <si>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</si>
  <si>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</si>
  <si>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</si>
  <si>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</si>
  <si>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</si>
  <si>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</si>
  <si>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</si>
  <si>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</si>
  <si>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</si>
  <si>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</si>
  <si>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</si>
  <si>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</si>
  <si>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</si>
  <si>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</si>
  <si>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</si>
  <si>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</si>
  <si>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</si>
  <si>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</si>
  <si>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</si>
  <si>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</si>
  <si>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</si>
  <si>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</si>
  <si>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</si>
  <si>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</si>
  <si>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</si>
  <si>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</si>
  <si>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</si>
  <si>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</si>
  <si>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</si>
  <si>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</si>
  <si>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</si>
  <si>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</si>
  <si>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</si>
  <si>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</si>
  <si>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</si>
  <si>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</si>
  <si>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</si>
  <si>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</si>
  <si>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</si>
  <si>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</si>
  <si>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</si>
  <si>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</si>
  <si>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</si>
  <si>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</si>
  <si>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</si>
  <si>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</si>
  <si>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</si>
  <si>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</si>
  <si>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</si>
  <si>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</si>
  <si>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</si>
  <si>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</si>
  <si>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</si>
  <si>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</si>
  <si>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</si>
  <si>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</si>
  <si>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</si>
  <si>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</si>
  <si>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</si>
  <si>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</si>
  <si>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</si>
  <si>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</si>
  <si>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</si>
  <si>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</si>
  <si>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</si>
  <si>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</si>
  <si>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</si>
  <si>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</si>
  <si>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</si>
  <si>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</si>
  <si>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</si>
  <si>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</si>
  <si>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</si>
  <si>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</si>
  <si>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</si>
  <si>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</si>
  <si>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</si>
  <si>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</si>
  <si>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</si>
  <si>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</si>
  <si>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</si>
  <si>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</si>
  <si>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</si>
  <si>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</si>
  <si>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</si>
  <si>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</si>
  <si>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</si>
  <si>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</si>
  <si>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</si>
  <si>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</si>
  <si>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</si>
  <si>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</si>
  <si>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</si>
  <si>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</si>
  <si>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</si>
  <si>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</si>
  <si>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</si>
  <si>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</si>
  <si>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</si>
  <si>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</si>
  <si>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</si>
  <si>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</si>
  <si>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</si>
  <si>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</si>
  <si>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</si>
  <si>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</si>
  <si>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</si>
  <si>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</si>
  <si>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</si>
  <si>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</si>
  <si>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</si>
  <si>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</si>
  <si>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</si>
  <si>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</si>
  <si>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</si>
  <si>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</si>
  <si>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</si>
  <si>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</si>
  <si>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</si>
  <si>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</si>
  <si>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</si>
  <si>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</si>
  <si>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</si>
  <si>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</si>
  <si>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</si>
  <si>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</si>
  <si>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</si>
  <si>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</si>
  <si>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</si>
  <si>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</si>
  <si>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</si>
  <si>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</si>
  <si>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</si>
  <si>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</si>
  <si>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</si>
  <si>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</si>
  <si>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</si>
  <si>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</si>
  <si>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</si>
  <si>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</si>
  <si>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</si>
  <si>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</si>
  <si>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</si>
  <si>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</si>
  <si>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</si>
  <si>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</si>
  <si>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</si>
  <si>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</si>
  <si>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</si>
  <si>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</si>
  <si>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</si>
  <si>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</si>
  <si>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</si>
  <si>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</si>
  <si>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</si>
  <si>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</si>
  <si>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</si>
  <si>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</si>
  <si>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</si>
  <si>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</si>
  <si>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</si>
  <si>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</si>
  <si>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</si>
  <si>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</si>
  <si>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</si>
  <si>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</si>
  <si>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</si>
  <si>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</si>
  <si>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</si>
  <si>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</si>
  <si>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</si>
  <si>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</si>
  <si>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</si>
  <si>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</si>
  <si>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</si>
  <si>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</si>
  <si>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</si>
  <si>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</si>
  <si>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</si>
  <si>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</si>
  <si>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</si>
  <si>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</si>
  <si>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</si>
  <si>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</si>
  <si>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</si>
  <si>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</si>
  <si>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</si>
  <si>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</si>
  <si>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</si>
  <si>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</si>
  <si>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</si>
  <si>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</si>
  <si>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</si>
  <si>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</si>
  <si>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</si>
  <si>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</si>
  <si>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</si>
  <si>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</si>
  <si>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</si>
  <si>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</si>
  <si>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</si>
  <si>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</si>
  <si>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</si>
  <si>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</si>
  <si>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</si>
  <si>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</si>
  <si>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</si>
  <si>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</si>
  <si>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</si>
  <si>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</si>
  <si>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</si>
  <si>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</si>
  <si>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</si>
  <si>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</si>
  <si>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</si>
  <si>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</si>
  <si>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</si>
  <si>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</si>
  <si>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</si>
  <si>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</si>
  <si>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</si>
  <si>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</si>
  <si>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</si>
  <si>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</si>
  <si>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</si>
  <si>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</si>
  <si>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</si>
  <si>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</si>
  <si>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</si>
  <si>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</si>
  <si>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</si>
  <si>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</si>
  <si>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</si>
  <si>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</si>
  <si>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</si>
  <si>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</si>
  <si>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</si>
  <si>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</si>
  <si>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</si>
  <si>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</si>
  <si>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</si>
  <si>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</si>
  <si>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</si>
  <si>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</si>
  <si>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</si>
  <si>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</si>
  <si>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</si>
  <si>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</si>
  <si>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</si>
  <si>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</si>
  <si>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</si>
  <si>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</si>
  <si>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</si>
  <si>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</si>
  <si>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</si>
  <si>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</si>
  <si>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</si>
  <si>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</si>
  <si>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</si>
  <si>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</si>
  <si>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</si>
  <si>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</si>
  <si>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</si>
  <si>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</si>
  <si>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</si>
  <si>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</si>
  <si>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</si>
  <si>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</si>
  <si>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</si>
  <si>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</si>
  <si>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</si>
  <si>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</si>
  <si>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</si>
  <si>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</si>
  <si>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</si>
  <si>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</si>
  <si>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</si>
  <si>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</si>
  <si>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</si>
  <si>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</si>
  <si>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</si>
  <si>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</si>
  <si>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</si>
  <si>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</si>
  <si>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</si>
  <si>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</si>
  <si>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</si>
  <si>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</si>
  <si>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</si>
  <si>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</si>
  <si>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</si>
  <si>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</si>
  <si>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</si>
  <si>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</si>
  <si>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</si>
  <si>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</si>
  <si>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</si>
  <si>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</si>
  <si>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</si>
  <si>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</si>
  <si>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</si>
  <si>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</si>
  <si>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</si>
  <si>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</si>
  <si>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</si>
  <si>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</si>
  <si>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</si>
  <si>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</si>
  <si>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</si>
  <si>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</si>
  <si>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</si>
  <si>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</si>
  <si>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</si>
  <si>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</si>
  <si>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</si>
  <si>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</si>
  <si>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</si>
  <si>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</si>
  <si>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</si>
  <si>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</si>
  <si>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</si>
  <si>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</si>
  <si>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</si>
  <si>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</si>
  <si>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</si>
  <si>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</si>
  <si>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</si>
  <si>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</si>
  <si>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</si>
  <si>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</si>
  <si>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</si>
  <si>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</si>
  <si>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</si>
  <si>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</si>
  <si>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</si>
  <si>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</si>
  <si>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</si>
  <si>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</si>
  <si>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</si>
  <si>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</si>
  <si>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</si>
  <si>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</si>
  <si>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</si>
  <si>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</si>
  <si>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</si>
  <si>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</si>
  <si>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</si>
  <si>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</si>
  <si>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</si>
  <si>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</si>
  <si>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</si>
  <si>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</si>
  <si>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</si>
  <si>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</si>
  <si>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</si>
  <si>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</si>
  <si>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</si>
  <si>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</si>
  <si>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</si>
  <si>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</si>
  <si>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</si>
  <si>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</si>
  <si>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</si>
  <si>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</si>
  <si>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</si>
  <si>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</si>
  <si>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</si>
  <si>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</si>
  <si>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</si>
  <si>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</si>
  <si>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</si>
  <si>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</si>
  <si>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</si>
  <si>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</si>
  <si>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</si>
  <si>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</si>
  <si>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</si>
  <si>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</si>
  <si>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</si>
  <si>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</si>
  <si>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</si>
  <si>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</si>
  <si>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</si>
  <si>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</si>
  <si>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</si>
  <si>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</si>
  <si>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</si>
  <si>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</si>
  <si>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</si>
  <si>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</si>
  <si>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</si>
  <si>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</si>
  <si>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</si>
  <si>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</si>
  <si>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</si>
  <si>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</si>
  <si>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</si>
  <si>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</si>
  <si>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</si>
  <si>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</si>
  <si>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</si>
  <si>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</si>
  <si>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</si>
  <si>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</si>
  <si>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</si>
  <si>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</si>
  <si>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</si>
  <si>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</si>
  <si>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</si>
  <si>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</si>
  <si>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</si>
  <si>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</si>
  <si>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</si>
  <si>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</si>
  <si>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</si>
  <si>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</si>
  <si>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</si>
  <si>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</si>
  <si>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</si>
  <si>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</si>
  <si>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</si>
  <si>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</si>
  <si>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</si>
  <si>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</si>
  <si>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</si>
  <si>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</si>
  <si>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</si>
  <si>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</si>
  <si>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</si>
  <si>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</si>
  <si>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</si>
  <si>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</si>
  <si>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</si>
  <si>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</si>
  <si>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</si>
  <si>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</si>
  <si>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</si>
  <si>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</si>
  <si>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</si>
  <si>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</si>
  <si>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</si>
  <si>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</si>
  <si>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</si>
  <si>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</si>
  <si>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</si>
  <si>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</si>
  <si>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</si>
  <si>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</si>
  <si>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</si>
  <si>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</si>
  <si>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</si>
  <si>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</si>
  <si>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</si>
  <si>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</si>
  <si>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</si>
  <si>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</si>
  <si>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</si>
  <si>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</si>
  <si>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</si>
  <si>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</si>
  <si>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</si>
  <si>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</si>
  <si>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</si>
  <si>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</si>
  <si>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</si>
  <si>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</si>
  <si>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</si>
  <si>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</si>
  <si>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</si>
  <si>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</si>
  <si>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</si>
  <si>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</si>
  <si>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</si>
  <si>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</si>
  <si>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</si>
  <si>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</si>
  <si>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</si>
  <si>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</si>
  <si>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</si>
  <si>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</si>
  <si>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</si>
  <si>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</si>
  <si>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</si>
  <si>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</si>
  <si>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</si>
  <si>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</si>
  <si>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</si>
  <si>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</si>
  <si>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</si>
  <si>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</si>
  <si>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</si>
  <si>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</si>
  <si>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</si>
  <si>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</si>
  <si>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</si>
  <si>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</si>
  <si>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</si>
  <si>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</si>
  <si>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</si>
  <si>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</si>
  <si>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</si>
  <si>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</si>
  <si>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</si>
  <si>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</si>
  <si>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</si>
  <si>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</si>
  <si>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</si>
  <si>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</si>
  <si>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</si>
  <si>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</si>
  <si>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</si>
  <si>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</si>
  <si>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</si>
  <si>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</si>
  <si>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</si>
  <si>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</si>
  <si>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</si>
  <si>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</si>
  <si>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</si>
  <si>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</si>
  <si>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</si>
  <si>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</si>
  <si>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</si>
  <si>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</si>
  <si>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</si>
  <si>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</si>
  <si>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</si>
  <si>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</si>
  <si>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</si>
  <si>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</si>
  <si>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</si>
  <si>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</si>
  <si>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</si>
  <si>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</si>
  <si>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</si>
  <si>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</si>
  <si>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</si>
  <si>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</si>
  <si>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</si>
  <si>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</si>
  <si>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</si>
  <si>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</si>
  <si>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</si>
  <si>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</si>
  <si>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</si>
  <si>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</si>
  <si>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</si>
  <si>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</si>
  <si>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</si>
  <si>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</si>
  <si>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</si>
  <si>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</si>
  <si>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</si>
  <si>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</si>
  <si>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</si>
  <si>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</si>
  <si>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</si>
  <si>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</si>
  <si>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</si>
  <si>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</si>
  <si>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</si>
  <si>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</si>
  <si>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</si>
  <si>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</si>
  <si>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</si>
  <si>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</si>
  <si>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</si>
  <si>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</si>
  <si>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</si>
  <si>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</si>
  <si>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</si>
  <si>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</si>
  <si>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</si>
  <si>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</si>
  <si>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</si>
  <si>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</si>
  <si>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</si>
  <si>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</si>
  <si>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</si>
  <si>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</si>
  <si>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</si>
  <si>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</si>
  <si>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</si>
  <si>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</si>
  <si>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</si>
  <si>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</si>
  <si>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</si>
  <si>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</si>
  <si>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</si>
  <si>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</si>
  <si>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</si>
  <si>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</si>
  <si>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</si>
  <si>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</si>
  <si>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</si>
  <si>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</si>
  <si>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</si>
  <si>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</si>
  <si>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</si>
  <si>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</si>
  <si>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</si>
  <si>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</si>
  <si>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</si>
  <si>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</si>
  <si>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</si>
  <si>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</si>
  <si>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</si>
  <si>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</si>
  <si>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</si>
  <si>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</si>
  <si>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</si>
  <si>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</si>
  <si>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</si>
  <si>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</si>
  <si>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</si>
  <si>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</si>
  <si>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</si>
  <si>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</si>
  <si>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</si>
  <si>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</si>
  <si>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</si>
  <si>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</si>
  <si>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</si>
  <si>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</si>
  <si>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</si>
  <si>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</si>
  <si>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</si>
  <si>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</si>
  <si>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</si>
  <si>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</si>
  <si>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</si>
  <si>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</si>
  <si>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</si>
  <si>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</si>
  <si>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</si>
  <si>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</si>
  <si>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</si>
  <si>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</si>
  <si>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</si>
  <si>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</si>
  <si>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</si>
  <si>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</si>
  <si>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</si>
  <si>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</si>
  <si>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</si>
  <si>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</si>
  <si>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</si>
  <si>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</si>
  <si>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</si>
  <si>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</si>
  <si>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</si>
  <si>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</si>
  <si>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</si>
  <si>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</si>
  <si>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</si>
  <si>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</si>
  <si>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</si>
  <si>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</si>
  <si>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</si>
  <si>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</si>
  <si>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</si>
  <si>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</si>
  <si>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</si>
  <si>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</si>
  <si>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</si>
  <si>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</si>
  <si>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</si>
  <si>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</si>
  <si>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</si>
  <si>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</si>
  <si>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</si>
  <si>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</si>
  <si>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</si>
  <si>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</si>
  <si>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</si>
  <si>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</si>
  <si>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</si>
  <si>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</si>
  <si>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</si>
  <si>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</si>
  <si>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</si>
  <si>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</si>
  <si>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</si>
  <si>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</si>
  <si>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</si>
  <si>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</si>
  <si>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</si>
  <si>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</si>
  <si>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</si>
  <si>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</si>
  <si>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</si>
  <si>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</si>
  <si>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</si>
  <si>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</si>
  <si>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</si>
  <si>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</si>
  <si>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</si>
  <si>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</si>
  <si>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</si>
  <si>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</si>
  <si>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</si>
  <si>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</si>
  <si>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</si>
  <si>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</si>
  <si>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</si>
  <si>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</si>
  <si>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</si>
  <si>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</si>
  <si>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</si>
  <si>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</si>
  <si>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</si>
  <si>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</si>
  <si>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</si>
  <si>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</si>
  <si>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</si>
  <si>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</si>
  <si>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</si>
  <si>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</si>
  <si>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</si>
  <si>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</si>
  <si>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</si>
  <si>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</si>
  <si>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</si>
  <si>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</si>
  <si>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</si>
  <si>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</si>
  <si>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</si>
  <si>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</si>
  <si>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</si>
  <si>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</si>
  <si>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</si>
  <si>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</si>
  <si>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</si>
  <si>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</si>
  <si>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</si>
  <si>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</si>
  <si>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</si>
  <si>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</si>
  <si>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</si>
  <si>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</si>
  <si>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</si>
  <si>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</si>
  <si>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</si>
  <si>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</si>
  <si>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</si>
  <si>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</si>
  <si>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</si>
  <si>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</si>
  <si>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</si>
  <si>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</si>
  <si>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</si>
  <si>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</si>
  <si>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</si>
  <si>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</si>
  <si>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</si>
  <si>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</si>
  <si>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</si>
  <si>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</si>
  <si>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</si>
  <si>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</si>
  <si>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</si>
  <si>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</si>
  <si>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</si>
  <si>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</si>
  <si>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</si>
  <si>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</si>
  <si>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</si>
  <si>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</si>
  <si>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</si>
  <si>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</si>
  <si>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</si>
  <si>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</si>
  <si>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</si>
  <si>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</si>
  <si>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</si>
  <si>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</si>
  <si>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</si>
  <si>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</si>
  <si>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</si>
  <si>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</si>
  <si>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</si>
  <si>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</si>
  <si>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</si>
  <si>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</si>
  <si>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</si>
  <si>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</si>
  <si>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</si>
  <si>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</si>
  <si>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</si>
  <si>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</si>
  <si>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</si>
  <si>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</si>
  <si>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</si>
  <si>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</si>
  <si>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</si>
  <si>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</si>
  <si>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</si>
  <si>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</si>
  <si>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</si>
  <si>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</si>
  <si>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</si>
  <si>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</si>
  <si>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</si>
  <si>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</si>
  <si>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</si>
  <si>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</si>
  <si>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</si>
  <si>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</si>
  <si>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</si>
  <si>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</si>
  <si>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</si>
  <si>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</si>
  <si>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</si>
  <si>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</si>
  <si>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</si>
  <si>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</si>
  <si>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</si>
  <si>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</si>
  <si>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</si>
  <si>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</si>
  <si>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</si>
  <si>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</si>
  <si>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</si>
  <si>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</si>
  <si>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</si>
  <si>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</si>
  <si>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</si>
  <si>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</si>
  <si>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</si>
  <si>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</si>
  <si>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</si>
  <si>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</si>
  <si>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</si>
  <si>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</si>
  <si>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</si>
  <si>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</si>
  <si>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</si>
  <si>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</si>
  <si>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</si>
  <si>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</si>
  <si>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</si>
  <si>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</si>
  <si>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</si>
  <si>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</si>
  <si>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</si>
  <si>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</si>
  <si>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</si>
  <si>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</si>
  <si>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</si>
  <si>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</si>
  <si>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</si>
  <si>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</si>
  <si>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</si>
  <si>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</si>
  <si>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</si>
  <si>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</si>
  <si>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</si>
  <si>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</si>
  <si>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</si>
  <si>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</si>
  <si>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</si>
  <si>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</si>
  <si>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</si>
  <si>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</si>
  <si>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</si>
  <si>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</si>
  <si>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</si>
  <si>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</si>
  <si>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</si>
  <si>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</si>
  <si>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</si>
  <si>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</si>
  <si>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</si>
  <si>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</si>
  <si>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</si>
  <si>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</si>
  <si>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</si>
  <si>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</si>
  <si>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</si>
  <si>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</si>
  <si>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</si>
  <si>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</si>
  <si>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</si>
  <si>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</si>
  <si>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</si>
  <si>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</si>
  <si>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</si>
  <si>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</si>
  <si>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</si>
  <si>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</si>
  <si>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</si>
  <si>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</si>
  <si>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</si>
  <si>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</si>
  <si>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</si>
  <si>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</si>
  <si>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</si>
  <si>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</si>
  <si>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</si>
  <si>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</si>
  <si>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</si>
  <si>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</si>
  <si>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</si>
  <si>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</si>
  <si>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</si>
  <si>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</si>
  <si>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</si>
  <si>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</si>
  <si>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</si>
  <si>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</si>
  <si>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</si>
  <si>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</si>
  <si>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</si>
  <si>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</si>
  <si>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</si>
  <si>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</si>
  <si>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</si>
  <si>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</si>
  <si>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</si>
  <si>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</si>
  <si>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</si>
  <si>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</si>
  <si>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</si>
  <si>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</si>
  <si>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</si>
  <si>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</si>
  <si>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</si>
  <si>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</si>
  <si>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</si>
  <si>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</si>
  <si>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</si>
  <si>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</si>
  <si>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</si>
  <si>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</si>
  <si>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</si>
  <si>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</si>
  <si>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</si>
  <si>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</si>
  <si>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</si>
  <si>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</si>
  <si>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</si>
  <si>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</si>
  <si>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</si>
  <si>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</si>
  <si>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</si>
  <si>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</si>
  <si>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</si>
  <si>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</si>
  <si>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</si>
  <si>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</si>
  <si>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</si>
  <si>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</si>
  <si>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</si>
  <si>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</si>
  <si>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</si>
  <si>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</si>
  <si>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</si>
  <si>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</si>
  <si>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</si>
  <si>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</si>
  <si>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</si>
  <si>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</si>
  <si>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</si>
  <si>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</si>
  <si>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</si>
  <si>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</si>
  <si>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</si>
  <si>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</si>
  <si>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</si>
  <si>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</si>
  <si>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</si>
  <si>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</si>
  <si>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</si>
  <si>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</si>
  <si>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</si>
  <si>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</si>
  <si>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</si>
  <si>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</si>
  <si>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</si>
  <si>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</si>
  <si>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</si>
  <si>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</si>
  <si>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</si>
  <si>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</si>
  <si>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</si>
  <si>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</si>
  <si>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</si>
  <si>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</si>
  <si>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</si>
  <si>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</si>
  <si>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</si>
  <si>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</si>
  <si>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</si>
  <si>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</si>
  <si>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</si>
  <si>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</si>
  <si>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</si>
  <si>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</si>
  <si>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</si>
  <si>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</si>
  <si>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</si>
  <si>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</si>
  <si>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</si>
  <si>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</si>
  <si>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</si>
  <si>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</si>
  <si>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</si>
  <si>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</si>
  <si>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</si>
  <si>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</si>
  <si>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</si>
  <si>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</si>
  <si>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</si>
  <si>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</si>
  <si>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</si>
  <si>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</si>
  <si>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</si>
  <si>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</si>
  <si>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</si>
  <si>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</si>
  <si>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</si>
  <si>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</si>
  <si>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</si>
  <si>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</si>
  <si>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</si>
  <si>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</si>
  <si>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</si>
  <si>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</si>
  <si>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</si>
  <si>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</si>
  <si>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</si>
  <si>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</si>
  <si>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</si>
  <si>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</si>
  <si>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</si>
  <si>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</si>
  <si>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PCM-20251203-00000213</t>
  </si>
  <si>
    <t>EM team at site</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</si>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</sst>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331.23691597222205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0.40226319444627734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45994.185341898148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45994.185341898148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45994.185341898148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45994.185341898148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45994.185341898148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45994.185341898148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45994.185341898148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45994.185341898148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45994.185341898148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45994.185341898148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45994.185341898148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45994.185341898148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45994.185341898148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45994.185341898148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45994.185341898148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45994.185341898148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45994.185341898148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45994.185341898148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45994.185341898148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45994.185341898148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45994.185341898148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45994.185341898148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45994.185341898148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45994.185341898148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45994.185341898148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45994.185341898148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45994.185341898148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45994.185341898148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45994.185341898148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45994.185341898148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45994.185341898148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45994.185341898148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45994.185341898148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45994.185341898148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45994.185341898148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45994.185341898148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45994.185341898148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45994.185341898148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45994.185341898148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45994.185341898148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45994.185341898148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45994.185341898148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45994.185341898148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45994.185341898148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45994.185341898148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45994.185341898148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45994.185341898148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45994.185341898148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45994.185341898148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45994.185341898148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45994.185341898148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45994.185341898148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45994.185341898148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45994.185341898148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45994.185341898148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45994.185341898148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45994.185341898148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45994.185341898148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45994.185341898148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45994.185341898148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45994.185341898148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45994.185341898148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45994.185341898148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45994.185341898148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45994.185341898148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45994.185341898148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45994.185341898148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45994.185341898148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45994.185341898148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45994.185341898148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45994.185341898148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45994.185341898148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45994.185341898148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45994.185341898148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45994.185341898148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45994.185341898148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45994.185341898148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45994.185341898148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45994.185341898148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45994.185341898148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45994.185341898148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45994.185341898148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45994.185341898148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45994.185341898148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45994.185341898148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45994.185341898148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45994.185341898148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45994.185341898148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45994.185341898148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45994.185341898148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45994.185341898148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45994.185341898148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45994.185341898148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45994.185341898148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45994.185341898148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45994.185341898148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45994.185341898148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45994.185341898148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45994.185341898148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45994.185341898148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45994.185341898148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45994.185341898148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45994.185341898148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45994.185341898148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45994.185341898148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45994.185341898148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45994.185341898148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45994.185341898148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45994.185341898148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45994.185341898148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45994.185341898148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45994.185341898148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45994.185341898148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45994.185341898148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45994.185341898148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45994.185341898148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45994.185341898148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45994.185341898148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45994.185341898148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45994.185341898148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45994.185341898148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45994.185341898148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45994.185341898148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45994.185341898148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45994.185341898148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45994.185341898148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45994.185341898148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45994.185341898148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45994.185341898148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45994.185341898148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45994.185341898148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45994.185341898148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45994.185341898148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45994.185341898148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45994.185341898148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45994.185341898148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45994.185341898148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45994.185341898148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45994.185341898148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45994.185341898148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45994.185341898148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45994.185341898148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45994.185341898148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45994.185341898148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45994.185341898148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45994.185341898148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45994.185341898148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45994.185341898148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45994.185341898148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45994.185341898148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45994.185341898148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45994.185341898148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45994.185341898148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45994.185341898148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45994.185341898148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45994.185341898148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45994.185341898148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45994.185341898148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45994.185341898148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45994.185341898148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45994.185341898148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45994.185341898148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45994.185341898148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45994.185341898148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45994.185341898148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45994.185341898148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45994.185341898148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45994.185341898148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45994.185341898148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45994.185341898148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45994.185341898148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45994.185341898148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45994.185341898148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45994.185341898148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45994.185341898148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45994.185341898148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45994.185341898148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45994.185341898148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45994.185341898148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45994.185341898148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45994.185341898148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45994.185341898148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45994.185341898148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45994.185341898148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45994.185341898148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45994.185341898148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45994.185341898148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45994.185341898148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45994.185341898148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45994.185341898148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45994.185341898148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45994.185341898148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45994.185341898148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45994.185341898148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45994.185341898148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45994.185341898148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45994.185341898148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45994.185341898148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45994.185341898148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45994.185341898148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45994.185341898148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45994.185341898148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45994.185341898148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45994.185341898148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45994.185341898148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45994.185341898148</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169.18550393518672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9.797922916666721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0.22087430555257015</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45994.185341898148</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45994.185341898148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45994.185341898148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45994.185341898148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45994.185341898148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45994.185341898148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45994.185341898148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45994.185341898148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45994.185341898148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45994.185341898148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45994.185341898148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45994.185341898148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45994.185341898148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45994.185341898148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45994.185341898148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45994.185341898148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45994.185341898148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45994.185341898148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45994.185341898148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45994.185341898148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45994.185341898148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45994.185341898148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45994.185341898148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45994.185341898148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45994.185341898148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45994.185341898148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45994.185341898148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45994.185341898148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45994.185341898148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45994.185341898148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45994.185341898148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45994.185341898148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45994.185341898148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45994.185341898148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45994.185341898148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45994.185341898148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45994.185341898148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45994.185341898148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45994.185341898148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45994.185341898148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45994.185341898148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45994.185341898148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45994.185341898148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45994.185341898148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45994.185341898148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45994.185341898148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45994.185341898148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45994.185341898148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45994.185341898148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45994.185341898148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45994.185341898148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45994.185341898148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45994.185341898148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45994.185341898148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45994.185341898148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45994.185341898148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45994.185341898148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45994.185341898148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45994.185341898148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45994.185341898148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45994.185341898148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45994.185341898148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45994.185341898148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45994.185341898148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45994.185341898148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45994.185341898148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45994.185341898148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45994.185341898148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45994.185341898148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45994.185341898148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45994.185341898148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45994.185341898148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45994.185341898148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45994.185341898148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45994.185341898148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45994.185341898148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45994.185341898148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45994.185341898148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45994.185341898148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45994.185341898148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45994.185341898148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45994.185341898148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45994.185341898148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45994.185341898148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45994.185341898148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45994.185341898148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45994.185341898148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45994.185341898148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45994.185341898148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45994.185341898148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45994.185341898148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45994.185341898148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45994.185341898148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45994.185341898148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45994.185341898148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45994.185341898148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45994.185341898148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45994.185341898148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45994.185341898148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45994.185341898148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45994.185341898148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45994.185341898148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45994.185341898148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45994.185341898148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45994.185341898148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45994.185341898148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45994.185341898148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45994.185341898148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45994.185341898148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45994.185341898148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45994.185341898148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45994.185341898148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45994.185341898148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45994.185341898148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45994.185341898148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45994.185341898148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45994.185341898148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45994.185341898148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45994.185341898148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45994.185341898148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45994.185341898148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45994.185341898148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45994.185341898148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45994.185341898148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45994.185341898148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45994.185341898148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45994.185341898148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45994.185341898148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45994.185341898148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45994.185341898148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45994.185341898148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45994.185341898148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45994.185341898148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45994.185341898148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45994.185341898148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45994.185341898148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45994.185341898148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45994.185341898148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45994.185341898148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45994.185341898148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45994.185341898148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45994.185341898148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45994.185341898148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45994.185341898148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45994.185341898148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45994.185341898148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45994.185341898148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45994.185341898148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45994.185341898148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45994.185341898148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45994.185341898148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45994.185341898148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45994.185341898148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45994.185341898148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45994.185341898148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45994.185341898148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45994.185341898148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45994.185341898148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45994.185341898148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45994.185341898148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45994.185341898148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45994.185341898148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45994.185341898148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45994.185341898148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45994.185341898148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45994.185341898148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45994.185341898148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45994.185341898148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45994.185341898148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45994.185341898148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45994.185341898148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45994.185341898148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45994.185341898148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45994.185341898148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45994.185341898148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45994.185341898148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45994.185341898148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45994.185341898148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45994.185341898148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45994.185341898148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45994.185341898148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45994.185341898148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45994.185341898148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45994.185341898148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45994.185341898148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45994.185341898148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45994.185341898148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45994.185341898148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45994.185341898148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45994.185341898148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45994.185341898148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45994.185341898148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45994.185341898148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45994.185341898148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45994.185341898148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45994.185341898148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45994.185341898148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45994.185341898148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45994.185341898148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45994.185341898148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45994.185341898148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45994.185341898148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45994.185341898148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45994.185341898148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45994.185341898148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45994.185341898148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45994.185341898148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45994.185341898148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45994.185341898148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45994.185341898148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45994.185341898148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45994.185341898148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45994.185341898148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45994.185341898148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45994.185341898148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45994.185341898148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45994.185341898148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45994.185341898148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45994.185341898148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45994.185341898148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45994.185341898148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45994.185341898148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45994.185341898148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45994.185341898148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45994.185341898148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45994.185341898148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45994.185341898148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45994.185341898148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45994.185341898148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45994.185341898148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45994.185341898148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45994.185341898148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45994.185341898148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45994.185341898148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45994.185341898148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45994.185341898148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45994.185341898148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45994.185341898148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45994.185341898148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45994.185341898148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45994.185341898148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45994.185341898148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45994.185341898148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45994.185341898148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45994.185341898148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45994.185341898148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45994.185341898148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45994.185341898148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45994.185341898148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45994.185341898148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45994.185341898148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45994.185341898148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45994.185341898148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45994.185341898148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45994.185341898148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45994.185341898148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45994.185341898148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45994.185341898148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45994.185341898148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45994.185341898148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45994.185341898148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45994.185341898148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45994.185341898148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45994.185341898148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45994.185341898148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45994.185341898148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45994.185341898148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45994.185341898148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45994.185341898148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45994.185341898148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45994.185341898148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45994.185341898148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45994.185341898148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45994.185341898148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45994.185341898148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45994.185341898148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45994.185341898148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45994.185341898148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45994.185341898148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45994.185341898148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45994.185341898148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45994.185341898148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45994.185341898148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45994.185341898148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45994.185341898148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45994.185341898148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45994.185341898148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45994.185341898148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45994.185341898148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45994.185341898148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45994.185341898148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45994.185341898148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45994.185341898148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45994.185341898148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45994.185341898148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45994.185341898148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45994.185341898148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45994.185341898148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45994.185341898148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45994.185341898148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45994.185341898148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45994.185341898148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45994.185341898148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45994.185341898148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45994.185341898148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45994.185341898148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45994.185341898148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45994.185341898148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45994.185341898148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45994.185341898148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45994.185341898148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45994.185341898148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45994.185341898148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45994.185341898148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45994.185341898148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45994.185341898148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45994.185341898148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45994.185341898148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45994.185341898148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45994.185341898148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45994.185341898148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45994.185341898148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45994.185341898148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45994.185341898148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45994.185341898148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45994.185341898148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45994.185341898148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45994.185341898148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45994.185341898148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45994.185341898148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45994.185341898148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45994.185341898148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45994.185341898148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45994.185341898148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45994.185341898148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45994.185341898148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45994.185341898148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45994.185341898148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45994.185341898148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45994.185341898148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45994.185341898148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45994.185341898148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45994.185341898148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45994.185341898148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45994.185341898148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45994.185341898148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45994.185341898148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45994.185341898148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45994.185341898148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45994.185341898148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45994.185341898148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45994.185341898148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45994.185341898148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45994.185341898148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45994.185341898148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45994.185341898148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45994.185341898148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45994.185341898148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45994.185341898148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45994.185341898148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45994.185341898148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45994.185341898148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45994.185341898148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45994.185341898148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45994.185341898148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45994.185341898148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45994.185341898148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45994.185341898148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45994.185341898148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45994.185341898148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45994.185341898148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45994.185341898148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45994.185341898148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45994.185341898148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45994.185341898148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45994.185341898148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45994.185341898148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45994.185341898148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45994.185341898148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45994.185341898148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45994.185341898148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45994.185341898148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45994.185341898148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45994.185341898148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45994.185341898148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45994.185341898148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45994.185341898148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45994.185341898148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45994.185341898148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45994.185341898148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45994.185341898148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45994.185341898148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45994.185341898148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45994.185341898148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45994.185341898148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45994.185341898148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45994.185341898148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45994.185341898148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45994.185341898148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45994.185341898148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45994.185341898148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45994.185341898148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45994.185341898148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45994.185341898148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45994.185341898148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45994.185341898148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45994.185341898148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45994.185341898148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45994.185341898148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45994.185341898148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45994.185341898148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45994.185341898148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45994.185341898148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45994.185341898148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45994.185341898148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45994.185341898148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45994.185341898148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45994.185341898148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45994.185341898148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45994.185341898148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45994.185341898148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45994.185341898148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45994.185341898148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45994.185341898148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45994.185341898148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45994.185341898148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45994.185341898148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45994.185341898148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45994.185341898148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45994.185341898148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45994.185341898148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45994.185341898148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45994.185341898148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45994.185341898148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45994.185341898148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45994.185341898148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45994.185341898148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45994.185341898148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45994.185341898148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45994.185341898148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45994.185341898148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45994.185341898148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45994.185341898148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45994.185341898148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45994.185341898148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45994.185341898148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45994.185341898148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45994.185341898148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45994.185341898148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45994.185341898148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45994.185341898148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45994.185341898148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45994.185341898148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45994.185341898148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45994.185341898148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45994.185341898148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45994.185341898148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45994.185341898148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45994.185341898148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45994.185341898148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45994.185341898148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45994.185341898148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45994.185341898148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45994.185341898148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45994.185341898148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45994.185341898148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45994.185341898148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45994.185341898148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45994.185341898148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45994.185341898148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45994.185341898148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45994.185341898148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45994.185341898148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45994.185341898148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45994.185341898148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45994.185341898148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45994.185341898148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45994.185341898148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45994.185341898148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45994.185341898148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45994.185341898148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45994.185341898148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45994.185341898148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45994.185341898148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45994.185341898148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45994.185341898148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45994.185341898148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45994.185341898148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45994.185341898148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45994.185341898148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45994.185341898148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45994.185341898148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45994.185341898148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45994.185341898148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45994.185341898148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45994.185341898148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45994.185341898148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45994.185341898148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45994.185341898148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45994.185341898148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45994.185341898148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45994.185341898148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45994.185341898148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45994.185341898148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45994.185341898148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45994.185341898148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45994.185341898148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45994.185341898148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45994.185341898148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45994.185341898148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45994.185341898148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45994.185341898148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45994.185341898148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45994.185341898148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45994.185341898148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45994.185341898148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45994.185341898148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45994.185341898148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45994.185341898148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45994.185341898148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45994.185341898148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45994.185341898148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45994.185341898148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45994.185341898148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45994.185341898148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45994.185341898148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45994.185341898148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45994.185341898148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45994.185341898148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45994.185341898148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45994.185341898148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45994.185341898148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45994.185341898148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45994.185341898148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45994.185341898148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45994.185341898148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45994.185341898148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45994.185341898148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45994.185341898148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45994.185341898148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45994.185341898148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45994.185341898148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45994.185341898148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45994.185341898148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45994.185341898148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45994.185341898148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45994.185341898148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45994.185341898148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45994.185341898148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45994.185341898148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45994.185341898148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45994.185341898148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45994.185341898148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45994.185341898148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45994.185341898148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45994.185341898148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45994.185341898148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45994.185341898148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45994.185341898148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45994.185341898148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45994.185341898148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45994.185341898148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45994.185341898148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45994.185341898148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45994.185341898148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45994.185341898148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45994.185341898148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45994.185341898148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45994.185341898148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45994.185341898148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45994.185341898148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45994.185341898148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45994.185341898148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45994.185341898148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45994.185341898148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45994.185341898148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45994.185341898148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45994.185341898148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45994.185341898148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45994.185341898148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45994.185341898148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45994.185341898148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45994.185341898148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45994.185341898148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45994.185341898148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45994.185341898148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45994.185341898148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45994.185341898148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45994.185341898148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45994.185341898148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45994.185341898148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45994.185341898148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45994.185341898148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45994.185341898148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45994.185341898148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45994.185341898148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45994.185341898148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45994.185341898148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45994.185341898148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45994.185341898148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45994.185341898148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45994.185341898148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45994.185341898148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45994.185341898148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45994.185341898148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45994.185341898148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45994.185341898148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45994.185341898148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45994.185341898148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45994.185341898148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45994.185341898148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45994.185341898148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45994.185341898148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45994.185341898148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45994.185341898148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45994.185341898148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45994.185341898148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45994.185341898148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45994.185341898148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45994.185341898148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45994.185341898148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45994.185341898148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45994.185341898148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45994.185341898148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45994.185341898148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45994.185341898148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45994.185341898148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45994.185341898148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45994.185341898148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45994.185341898148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45994.185341898148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45994.185341898148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45994.185341898148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45994.185341898148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45994.185341898148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45994.185341898148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45994.185341898148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45994.185341898148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45994.185341898148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45994.185341898148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45994.185341898148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45994.185341898148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45994.185341898148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45994.185341898148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45994.185341898148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45994.185341898148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45994.185341898148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45994.185341898148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45994.185341898148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45994.185341898148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45994.185341898148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45994.185341898148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45994.185341898148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45994.185341898148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45994.185341898148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45994.185341898148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45994.185341898148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45994.185341898148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45994.185341898148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45994.185341898148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45994.185341898148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45994.185341898148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45994.185341898148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45994.185341898148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45994.185341898148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45994.185341898148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45994.185341898148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45994.185341898148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45994.185341898148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45994.185341898148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45994.185341898148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45994.185341898148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45994.185341898148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45994.185341898148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45994.185341898148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45994.185341898148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45994.185341898148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45994.185341898148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45994.185341898148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45994.185341898148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45994.185341898148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45994.185341898148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45994.185341898148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45994.185341898148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45994.185341898148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45994.185341898148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45994.185341898148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45994.185341898148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45994.185341898148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45994.185341898148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45994.185341898148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45994.185341898148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45994.185341898148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45994.185341898148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45994.185341898148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45994.185341898148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45994.185341898148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45994.185341898148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45994.185341898148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45994.185341898148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45994.185341898148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45994.185341898148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45994.185341898148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45994.185341898148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45994.185341898148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45994.185341898148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45994.185341898148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45994.185341898148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45994.185341898148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45994.185341898148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45994.185341898148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45994.185341898148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45994.185341898148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45994.185341898148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45994.185341898148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45994.185341898148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45994.185341898148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45994.185341898148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45994.185341898148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45994.185341898148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45994.185341898148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45994.185341898148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45994.185341898148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45994.185341898148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45994.185341898148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45994.185341898148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45994.185341898148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45994.185341898148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45994.185341898148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45994.185341898148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45994.185341898148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45994.185341898148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45994.185341898148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45994.185341898148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45994.185341898148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45994.185341898148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45994.185341898148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45994.185341898148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45994.185341898148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45994.185341898148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45994.185341898148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45994.185341898148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45994.185341898148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45994.185341898148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45994.185341898148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45994.185341898148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45994.185341898148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45994.185341898148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45994.185341898148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45994.185341898148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45994.185341898148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45994.185341898148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45994.185341898148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45994.185341898148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45994.185341898148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45994.185341898148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45994.185341898148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45994.185341898148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45994.185341898148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45994.185341898148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45994.185341898148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45994.185341898148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45994.185341898148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45994.185341898148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45994.185341898148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45994.185341898148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45994.185341898148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45994.185341898148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45994.185341898148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45994.185341898148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45994.185341898148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45994.185341898148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45994.185341898148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45994.185341898148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45994.185341898148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45994.185341898148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45994.185341898148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45994.185341898148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45994.185341898148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45994.185341898148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45994.185341898148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45994.185341898148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45994.185341898148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45994.185341898148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45994.185341898148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45994.185341898148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45994.185341898148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45994.185341898148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45994.185341898148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45994.185341898148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45994.185341898148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45994.185341898148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45994.185341898148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45994.185341898148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45994.185341898148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45994.185341898148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45994.185341898148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45994.185341898148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45994.185341898148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45994.185341898148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45994.185341898148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45994.185341898148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45994.185341898148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45994.185341898148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45994.185341898148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45994.185341898148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45994.185341898148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45994.185341898148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45994.185341898148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45994.185341898148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45994.185341898148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45994.185341898148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45994.185341898148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45994.185341898148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45994.185341898148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45994.185341898148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45994.185341898148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45994.185341898148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45994.185341898148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45994.185341898148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45994.185341898148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45994.185341898148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45994.185341898148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45994.185341898148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45994.185341898148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45994.185341898148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45994.185341898148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45994.185341898148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45994.185341898148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45994.185341898148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45994.185341898148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45994.185341898148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45994.185341898148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45994.185341898148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45994.185341898148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45994.185341898148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45994.185341898148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45994.185341898148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45994.185341898148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45994.185341898148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45994.185341898148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45994.185341898148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45994.185341898148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45994.185341898148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45994.185341898148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45994.185341898148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45994.185341898148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45994.185341898148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45994.185341898148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45994.185341898148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45994.185341898148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45994.185341898148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45994.185341898148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45994.185341898148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45994.185341898148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45994.185341898148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45994.185341898148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45994.185341898148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45994.185341898148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45994.185341898148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45994.185341898148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45994.185341898148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45994.185341898148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45994.185341898148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45994.185341898148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45994.185341898148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45994.185341898148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45994.185341898148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45994.185341898148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45994.185341898148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45994.185341898148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45994.185341898148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45994.185341898148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45994.185341898148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45994.185341898148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45994.185341898148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45994.185341898148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45994.185341898148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45994.185341898148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45994.185341898148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45994.185341898148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45994.185341898148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45994.185341898148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45994.185341898148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45994.185341898148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45994.185341898148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45994.185341898148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45994.185341898148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45994.185341898148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45994.185341898148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45994.185341898148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45994.185341898148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45994.185341898148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45994.185341898148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45994.185341898148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45994.185341898148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45994.185341898148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45994.185341898148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45994.185341898148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45994.185341898148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45994.185341898148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45994.185341898148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45994.185341898148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45994.185341898148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45994.185341898148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45994.185341898148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45994.185341898148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45994.185341898148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45994.185341898148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45994.185341898148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45994.185341898148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45994.185341898148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45994.185341898148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45994.185341898148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45994.185341898148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45994.185341898148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45994.185341898148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45994.185341898148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45994.185341898148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45994.185341898148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45994.185341898148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45994.185341898148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45994.185341898148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45994.185341898148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45994.185341898148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45994.185341898148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45994.185341898148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45994.185341898148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45994.185341898148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45994.185341898148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45994.185341898148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45994.185341898148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45994.185341898148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45994.185341898148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45994.185341898148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45994.185341898148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45994.185341898148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45994.185341898148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45994.185341898148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45994.185341898148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45994.185341898148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45994.185341898148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45994.185341898148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45994.185341898148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45994.185341898148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45994.185341898148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45994.185341898148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45994.185341898148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45994.185341898148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45994.185341898148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45994.185341898148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45994.185341898148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45994.185341898148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45994.185341898148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45994.185341898148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45994.185341898148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45994.185341898148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45994.185341898148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45994.185341898148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45994.185341898148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45994.185341898148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45994.185341898148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45994.185341898148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45994.185341898148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45994.185341898148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45994.185341898148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45994.185342013887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45994.185342013887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45994.185342013887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45994.185342013887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45994.185342013887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45994.185342013887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290.70462430555199</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0.44791134259139653</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303.25686967592628</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0.19645300925913034</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45994.185341898148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45994.185341898148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45994.185341898148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45994.185341898148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45994.185341898148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45994.185341898148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45994.185341898148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45994.185341898148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45994.185341898148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45994.185341898148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45994.185341898148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45994.185341898148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45994.185341898148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45994.185341898148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45994.185341898148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45994.185341898148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45994.185341898148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45994.185341898148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45994.185341898148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45994.185341898148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45994.185341898148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45994.185341898148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45994.185341898148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45994.185341898148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45994.185341898148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45994.185341898148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45994.185341898148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45994.185341898148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45994.185341898148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45994.185341898148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45994.185341898148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45994.185341898148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45994.185341898148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45994.185341898148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45994.185341898148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45994.185341898148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45994.185341898148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45994.185341898148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45994.185341898148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45994.185341898148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45994.185341898148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45994.185341898148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45994.185341898148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45994.185341898148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45994.185341898148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45994.185341898148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45994.185341898148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45994.185341898148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45994.185341898148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45994.185341898148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45994.185341898148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45994.185341898148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45994.185341898148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45994.185341898148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45994.185341898148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45994.185341898148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45994.185341898148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45994.185341898148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45994.185341898148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45994.185341898148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45994.185341898148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45994.185341898148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45994.185341898148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45994.185341898148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45994.185341898148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45994.185341898148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45994.185341898148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45994.185341898148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45994.185341898148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45994.185341898148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45994.185341898148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45994.185341898148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45994.185341898148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45994.185341898148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45994.185341898148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45994.185341898148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45994.185341898148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45994.185341898148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45994.185341898148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45994.185341898148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45994.185341898148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45994.185341898148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45994.185341898148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45994.185341898148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45994.185341898148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45994.185341898148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45994.185341898148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45994.185341898148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45994.185341898148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45994.185341898148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45994.185341898148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45994.185341898148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45994.185341898148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45994.185341898148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45994.185341898148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45994.185341898148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45994.185341898148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45994.185341898148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45994.185341898148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45994.185341898148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45994.185341898148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45994.185341898148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45994.185341898148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45994.185341898148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45994.185341898148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45994.185341898148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45994.185341898148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45994.185341898148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45994.185341898148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45994.185341898148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45994.185341898148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45994.185341898148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45994.185341898148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45994.185341898148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45994.185341898148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45994.185341898148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45994.185341898148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45994.185341898148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45994.185341898148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45994.185341898148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45994.185341898148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45994.185341898148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45994.185341898148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45994.185341898148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45994.185341898148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45994.185341898148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45994.185341898148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45994.185341898148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45994.185341898148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45994.185341898148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45994.185341898148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45994.185341898148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45994.185341898148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45994.185341898148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45994.185341898148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45994.185341898148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45994.185341898148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45994.185341898148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45994.185341898148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45994.185341898148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45994.185341898148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45994.185341898148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45994.185341898148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45994.185341898148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45994.185341898148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45994.185341898148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45994.185341898148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45994.185341898148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45994.185341898148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45994.185341898148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45994.185341898148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45994.185341898148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45994.185341898148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45994.185341898148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45994.185341898148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45994.185341898148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45994.185341898148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45994.185341898148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45994.185341898148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45994.185341898148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45994.185341898148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45994.185341898148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45994.185341898148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45994.185341898148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45994.185341898148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45994.185341898148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45994.185341898148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45994.185341898148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45994.185341898148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45994.185341898148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45994.185341898148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45994.185341898148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45994.185341898148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45994.185341898148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45994.185341898148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45994.185341898148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45994.185341898148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45994.185341898148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45994.185341898148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45994.185341898148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45994.185341898148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45994.185341898148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45994.185341898148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45994.185341898148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45994.185341898148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45994.185341898148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45994.185341898148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45994.185341898148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45994.185341898148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45994.185341898148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45994.185341898148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45994.185341898148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45994.185341898148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45994.185341898148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45994.185341898148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45994.185341898148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45994.185341898148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45994.185341898148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45994.185341898148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45994.185341898148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45994.185341898148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45994.185341898148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45994.185341898148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45994.185341898148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45994.185341898148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45994.185341898148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45994.185341898148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45994.185341898148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45994.185341898148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45994.185341898148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45994.185341898148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45994.185341898148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45994.185341898148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45994.185341898148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45994.185341898148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45994.185341898148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45994.185341898148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45994.185341898148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45994.185341898148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45994.185341898148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45994.185341898148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45994.185341898148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45994.185341898148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45994.185341898148</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I17" sqref="I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102.35328171295987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67.996464583331544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45.524230787035776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12.812043287034612</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33343</v>
      </c>
      <c r="E6" s="37" t="s">
        <v>39106</v>
      </c>
      <c r="F6" s="38">
        <v>45994.143067129633</v>
      </c>
      <c r="G6" s="135">
        <f ca="1">IFERROR(NOW()-F6,"")</f>
        <v>4.2274768515198957E-2</v>
      </c>
      <c r="H6" s="38">
        <v>45994.128483796296</v>
      </c>
      <c r="I6" s="37" t="str">
        <f>IFERROR(VLOOKUP(D6,DB!A:F,6,0),"")</f>
        <v>Generator-SG</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45994.185341898148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45994.185341898148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45994.185341898148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45994.185341898148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45994.185341898148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45994.185341898148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45994.185341898148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45994.185341898148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45994.185341898148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45994.185341898148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45994.185341898148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45994.185341898148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45994.185341898148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45994.185341898148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45994.185341898148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45994.185341898148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45994.185341898148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45994.185341898148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45994.185341898148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45994.185341898148</v>
      </c>
      <c r="H26" s="38"/>
      <c r="I26" s="37" t="str">
        <f>IFERROR(VLOOKUP(D26,DB!A:F,6,0),"")</f>
        <v/>
      </c>
      <c r="J26" s="37" t="str">
        <f>IFERROR(VLOOKUP(D26,DB!A:G,7,0),"")</f>
        <v/>
      </c>
      <c r="K26" s="37"/>
      <c r="L26" s="37" t="str">
        <f>IFERROR(VLOOKUP(D26,DB!A:I,9,0),"")</f>
        <v/>
      </c>
    </row>
    <row r="27" spans="1:12">
      <c r="A27" s="150"/>
      <c r="B27" s="150" t="str">
        <f>IFERROR(VLOOKUP(D27,DB!A:K,11,0),"")</f>
        <v/>
      </c>
      <c r="C27" s="150"/>
      <c r="D27" s="150"/>
      <c r="E27" s="150"/>
      <c r="F27" s="151"/>
      <c r="G27" s="152">
        <f ca="1">IFERROR(NOW()-F27,"")</f>
        <v>45994.185341898148</v>
      </c>
      <c r="H27" s="151"/>
      <c r="I27" s="150" t="str">
        <f>IFERROR(VLOOKUP(D27,DB!A:F,6,0),"")</f>
        <v/>
      </c>
      <c r="J27" s="150" t="str">
        <f>IFERROR(VLOOKUP(D27,DB!A:G,7,0),"")</f>
        <v/>
      </c>
      <c r="K27" s="150"/>
      <c r="L27" s="150"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2</v>
      </c>
      <c r="D2" s="119" t="s">
        <v>34862</v>
      </c>
      <c r="E2" s="142" t="s">
        <v>39106</v>
      </c>
      <c r="F2" s="121">
        <v>45994.133032407408</v>
      </c>
      <c r="G2" s="72">
        <f ca="1">IFERROR(NOW()-F2,"-")</f>
        <v>5.2309490740299225E-2</v>
      </c>
      <c r="H2" s="121">
        <v>45994.126319444447</v>
      </c>
      <c r="I2" s="119" t="str">
        <f>IFERROR(VLOOKUP(D2,DB!A:F,6,0),"")</f>
        <v>Generator-SG</v>
      </c>
      <c r="J2" s="119" t="str">
        <f>IFERROR(VLOOKUP(D2,DB!A:G,7,0),"")</f>
        <v>Dead</v>
      </c>
      <c r="K2" s="122" t="s">
        <v>39217</v>
      </c>
      <c r="L2" s="137" t="str">
        <f>IFERROR(VLOOKUP(D2,DB!A:I,9,0),"")</f>
        <v>Latis</v>
      </c>
    </row>
    <row r="3" spans="1:16382" ht="31.5" customHeight="1">
      <c r="A3" s="118"/>
      <c r="B3" s="119" t="str">
        <f>IFERROR(VLOOKUP(D3,DB!A:K,11,0),"")</f>
        <v/>
      </c>
      <c r="C3" s="120"/>
      <c r="D3" s="153"/>
      <c r="E3" s="142"/>
      <c r="F3" s="121"/>
      <c r="G3" s="72">
        <f ca="1">IFERROR(NOW()-F3,"-")</f>
        <v>45994.185341898148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45994.185341898148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45994.185341898148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45994.185341898148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45994.185341898148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45994.185341898148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45994.185341898148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45994.185341898148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45994.185341898148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45994.185341898148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45994.185341898148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45994.185341898148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45994.185341898148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45994.185341898148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45994.185341898148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45994.185341898148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45994.185341898148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45994.185341898148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45994.185341898148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45994.185341898148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45994.185341898148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45994.185341898148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45994.185341898148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45994.185341898148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45994.185341898148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45994.185341898148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45994.185341898148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45994.185341898148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45994.185341898148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45994.185341898148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45994.185341898148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45994.185341898148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45994.185341898148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45994.185341898148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45994.185341898148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45994.185341898148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45994.185341898148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45994.185341898148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45994.185341898148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45994.185341898148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45994.185341898148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45994.185341898148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45994.185341898148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45994.185341898148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45994.185341898148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45994.185341898148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45994.185341898148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45994.185341898148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45994.185341898148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45994.185341898148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45994.185341898148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45994.185341898148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45994.185341898148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45994.185341898148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45994.185341898148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45994.185341898148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45994.185341898148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45994.185341898148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45994.185341898148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45994.185341898148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45994.185341898148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45994.185341898148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45994.185341898148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45994.185341898148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45994.185341898148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45994.185341898148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45994.185341898148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45994.185341898148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45994.185341898148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45994.185341898148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45994.185341898148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45994.185341898148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45994.185341898148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45994.185341898148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45994.185341898148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45994.185341898148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45994.185341898148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45994.185341898148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45994.185341898148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45994.185341898148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45994.185341898148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45994.185341898148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45994.185341898148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45994.185341898148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45994.185341898148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45994.185341898148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45994.185341898148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45994.185341898148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45994.185341898148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45994.185341898148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45994.185341898148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45994.185341898148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45994.185341898148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45994.185341898148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45994.185341898148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45994.185341898148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45994.185341898148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45994.185341898148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45994.185341898148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45994.185341898148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45994.185341898148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45994.185341898148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45994.185341898148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45994.185341898148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45994.185341898148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45994.185341898148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45994.185341898148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45994.185341898148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45994.185341898148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45994.185341898148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45994.185341898148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45994.185341898148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45994.185341898148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45994.185341898148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45994.185341898148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45994.185341898148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45994.185341898148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45994.185341898148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45994.185341898148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45994.185341898148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45994.185341898148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45994.185341898148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45994.185341898148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45994.185341898148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45994.185341898148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45994.185341898148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45994.185341898148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45994.185341898148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45994.185341898148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45994.185341898148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45994.185341898148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45994.185341898148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45994.185341898148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45994.185341898148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45994.185341898148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45994.185341898148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45994.185341898148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45994.185341898148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45994.185341898148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45994.185341898148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45994.185341898148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45994.185341898148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45994.185341898148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45994.185341898148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45994.185341898148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45994.185341898148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45994.185341898148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45994.185341898148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45994.185341898148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45994.185341898148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45994.185341898148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45994.185341898148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45994.185341898148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45994.185341898148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45994.185341898148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45994.185341898148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45994.185341898148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45994.185341898148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45994.185341898148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45994.185341898148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45994.185341898148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45994.185341898148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45994.185341898148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45994.185341898148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45994.185341898148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45994.185341898148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45994.185341898148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45994.185341898148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45994.185341898148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45994.185341898148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45994.185341898148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45994.185341898148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45994.185341898148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45994.185341898148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45994.185341898148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45994.185341898148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45994.185341898148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45994.185341898148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45994.185341898148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45994.185341898148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45994.185341898148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45994.185341898148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45994.185341898148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45994.185341898148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45994.185341898148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45994.185341898148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45994.185341898148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45994.185341898148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45994.185341898148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45994.185341898148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45994.185341898148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45994.185341898148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45994.185341898148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45994.185341898148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45994.185341898148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45994.185341898148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45994.185341898148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45994.185341898148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45994.185341898148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45994.185341898148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45994.185341898148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45994.185341898148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45994.185341898148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45994.185341898148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45994.185341898148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45994.185341898148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45994.185341898148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45994.185341898148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45994.185341898148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45994.185341898148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45994.185341898148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45994.185341898148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45994.185341898148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45994.185341898148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45994.185341898148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45994.185341898148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45994.185341898148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45994.185341898148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45994.185341898148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45994.185341898148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45994.185341898148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45994.185341898148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45994.185341898148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45994.185341898148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45994.185341898148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45994.185341898148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45994.185341898148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45994.185341898148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45994.185341898148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45994.185341898148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45994.185341898148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45994.185341898148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45994.185341898148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45994.185341898148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45994.185341898148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45994.185341898148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45994.185341898148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45994.185341898148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45994.185341898148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45994.185341898148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45994.185341898148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45994.185341898148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45994.185341898148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45994.185341898148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45994.185341898148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45994.185341898148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45994.185341898148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45994.185341898148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45994.185341898148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45994.185341898148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45994.185341898148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45994.185341898148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45994.185341898148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45994.185341898148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45994.185341898148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45994.185341898148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45994.185341898148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45994.185341898148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45994.185341898148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45994.185341898148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45994.185341898148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45994.185341898148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45994.185341898148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45994.185341898148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45994.185341898148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45994.185341898148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45994.185341898148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45994.185341898148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45994.185341898148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45994.185341898148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45994.185341898148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45994.185341898148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45994.185341898148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45994.185341898148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45994.185341898148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45994.185341898148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45994.185341898148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45994.185341898148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45994.185341898148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45994.185341898148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45994.185341898148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45994.185341898148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45994.185341898148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45994.185341898148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45994.185341898148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45994.185341898148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45994.185341898148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45994.185341898148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45994.185341898148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45994.185341898148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45994.185341898148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45994.185341898148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45994.185341898148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45994.185341898148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45994.185341898148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45994.185341898148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45994.185341898148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45994.185341898148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45994.185341898148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45994.185341898148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45994.185341898148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45994.185341898148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45994.185341898148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45994.185341898148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45994.185341898148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45994.185341898148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45994.185341898148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45994.185341898148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45994.185341898148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45994.185341898148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45994.185341898148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45994.185341898148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45994.185341898148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45994.185341898148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45994.185341898148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45994.185341898148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45994.185341898148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45994.185341898148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45994.185341898148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45994.185341898148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45994.185341898148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45994.185341898148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45994.185341898148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45994.185341898148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45994.185341898148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45994.185341898148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45994.185341898148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45994.185341898148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45994.185341898148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45994.185341898148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45994.185341898148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45994.185341898148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45994.185341898148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45994.185341898148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45994.185341898148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45994.185341898148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45994.185341898148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45994.185341898148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45994.185341898148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45994.185341898148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45994.185341898148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45994.185341898148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45994.185341898148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45994.185341898148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45994.185341898148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45994.185341898148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45994.185341898148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45994.185341898148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45994.185341898148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45994.185341898148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45994.185341898148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45994.185341898148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45994.185341898148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45994.185341898148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45994.185341898148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45994.185341898148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45994.185341898148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45994.185341898148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45994.185341898148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45994.185341898148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45994.185341898148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45994.185341898148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45994.185341898148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45994.185341898148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45994.185341898148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45994.185341898148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45994.185341898148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45994.185341898148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45994.185341898148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45994.185341898148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45994.185341898148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45994.185341898148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45994.185341898148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45994.185341898148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45994.185341898148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45994.185341898148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45994.185341898148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45994.185341898148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45994.185341898148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45994.185341898148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45994.185341898148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45994.185341898148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45994.185341898148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45994.185341898148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45994.185341898148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45994.185341898148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45994.185341898148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45994.185341898148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45994.185341898148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45994.185341898148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45994.185341898148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45994.185341898148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45994.185341898148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45994.185341898148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45994.185341898148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45994.185341898148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45994.185341898148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45994.185341898148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45994.185341898148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45994.185341898148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45994.185341898148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45994.185341898148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45994.185341898148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45994.185341898148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45994.185341898148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45994.185341898148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45994.185341898148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45994.185341898148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45994.185341898148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45994.185341898148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45994.185341898148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45994.185341898148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45994.185341898148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45994.185341898148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45994.185341898148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45994.185341898148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45994.185341898148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45994.185341898148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45994.185341898148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45994.185341898148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45994.185341898148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45994.185341898148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45994.185341898148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45994.185341898148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45994.185341898148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45994.185341898148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45994.185341898148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45994.185341898148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45994.185341898148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45994.185341898148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45994.185341898148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45994.185341898148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45994.185341898148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45994.185341898148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45994.185341898148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45994.185341898148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45994.185341898148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45994.185341898148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45994.185341898148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45994.185341898148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45994.185341898148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45994.185341898148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45994.185341898148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45994.185341898148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45994.185341898148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45994.185341898148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45994.185341898148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45994.185341898148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45994.185341898148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45994.185341898148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45994.185341898148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45994.185341898148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45994.185341898148</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45994.185341898148</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