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15" documentId="120_S{2AC9BD13-BADA-5192-A53E-5A8FF88502F6}" xr6:coauthVersionLast="47" xr6:coauthVersionMax="47" xr10:uidLastSave="{5BFD63DE-CBF3-4AFA-A338-8915219FC75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<sst xmlns="http://schemas.openxmlformats.org/spreadsheetml/2006/main" count="181536" uniqueCount="39146">
  <si>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</si>
  <si>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</si>
  <si>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</si>
  <si>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</si>
  <si>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</si>
  <si>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</si>
  <si>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</si>
  <si>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</si>
  <si>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</si>
  <si>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</si>
  <si>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</si>
  <si>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</si>
  <si>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</si>
  <si>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</si>
  <si>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</si>
  <si>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</si>
  <si>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</si>
  <si>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</si>
  <si>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</si>
  <si>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</si>
  <si>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</si>
  <si>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</si>
  <si>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</si>
  <si>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</si>
  <si>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</si>
  <si>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</si>
  <si>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</si>
  <si>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</si>
  <si>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</si>
  <si>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</si>
  <si>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</si>
  <si>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</si>
  <si>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</si>
  <si>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</si>
  <si>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</si>
  <si>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</si>
  <si>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</si>
  <si>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</si>
  <si>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</si>
  <si>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</si>
  <si>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</si>
  <si>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</si>
  <si>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</si>
  <si>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</si>
  <si>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</si>
  <si>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</si>
  <si>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</si>
  <si>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</si>
  <si>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</si>
  <si>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</si>
  <si>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</si>
  <si>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</si>
  <si>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</si>
  <si>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</si>
  <si>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</si>
  <si>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</si>
  <si>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</si>
  <si>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</si>
  <si>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</si>
  <si>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</si>
  <si>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</si>
  <si>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</si>
  <si>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</si>
  <si>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</si>
  <si>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</si>
  <si>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</si>
  <si>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</si>
  <si>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</si>
  <si>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</si>
  <si>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</si>
  <si>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</si>
  <si>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</si>
  <si>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</si>
  <si>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</si>
  <si>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</si>
  <si>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</si>
  <si>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</si>
  <si>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</si>
  <si>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</si>
  <si>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</si>
  <si>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</si>
  <si>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</si>
  <si>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</si>
  <si>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</si>
  <si>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</si>
  <si>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</si>
  <si>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</si>
  <si>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</si>
  <si>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</si>
  <si>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</si>
  <si>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</si>
  <si>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</si>
  <si>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</si>
  <si>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</si>
  <si>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</si>
  <si>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</si>
  <si>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</si>
  <si>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</si>
  <si>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</si>
  <si>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</si>
  <si>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</si>
  <si>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</si>
  <si>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</si>
  <si>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</si>
  <si>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</si>
  <si>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</si>
  <si>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</si>
  <si>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</si>
  <si>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</si>
  <si>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</si>
  <si>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</si>
  <si>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</si>
  <si>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</si>
  <si>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</si>
  <si>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</si>
  <si>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</si>
  <si>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</si>
  <si>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</si>
  <si>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</si>
  <si>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</si>
  <si>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</si>
  <si>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</si>
  <si>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</si>
  <si>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</si>
  <si>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</si>
  <si>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</si>
  <si>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</si>
  <si>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</si>
  <si>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</si>
  <si>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</si>
  <si>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</si>
  <si>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</si>
  <si>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</si>
  <si>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</si>
  <si>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</si>
  <si>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</si>
  <si>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</si>
  <si>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</si>
  <si>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</si>
  <si>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</si>
  <si>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</si>
  <si>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</si>
  <si>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</si>
  <si>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</si>
  <si>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</si>
  <si>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</si>
  <si>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</si>
  <si>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</si>
  <si>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</si>
  <si>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</si>
  <si>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</si>
  <si>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</si>
  <si>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</si>
  <si>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</si>
  <si>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</si>
  <si>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</si>
  <si>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</si>
  <si>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</si>
  <si>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</si>
  <si>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</si>
  <si>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</si>
  <si>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</si>
  <si>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</si>
  <si>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</si>
  <si>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</si>
  <si>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</si>
  <si>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</si>
  <si>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</si>
  <si>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</si>
  <si>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</si>
  <si>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</si>
  <si>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</si>
  <si>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</si>
  <si>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</si>
  <si>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</si>
  <si>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</si>
  <si>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</si>
  <si>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</si>
  <si>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</si>
  <si>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</si>
  <si>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</si>
  <si>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</si>
  <si>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</si>
  <si>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</si>
  <si>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</si>
  <si>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</si>
  <si>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</si>
  <si>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</si>
  <si>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</si>
  <si>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</si>
  <si>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</si>
  <si>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</si>
  <si>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</si>
  <si>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</si>
  <si>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</si>
  <si>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</si>
  <si>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</si>
  <si>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</si>
  <si>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</si>
  <si>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</si>
  <si>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</si>
  <si>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</si>
  <si>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</si>
  <si>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</si>
  <si>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</si>
  <si>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</si>
  <si>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</si>
  <si>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</si>
  <si>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</si>
  <si>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</si>
  <si>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</si>
  <si>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</si>
  <si>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</si>
  <si>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</si>
  <si>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</si>
  <si>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</si>
  <si>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</si>
  <si>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</si>
  <si>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</si>
  <si>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</si>
  <si>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</si>
  <si>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</si>
  <si>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</si>
  <si>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</si>
  <si>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</si>
  <si>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</si>
  <si>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</si>
  <si>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</si>
  <si>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</si>
  <si>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</si>
  <si>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</si>
  <si>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</si>
  <si>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</si>
  <si>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</si>
  <si>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</si>
  <si>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</si>
  <si>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</si>
  <si>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</si>
  <si>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</si>
  <si>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</si>
  <si>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</si>
  <si>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</si>
  <si>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</si>
  <si>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</si>
  <si>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</si>
  <si>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</si>
  <si>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</si>
  <si>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</si>
  <si>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</si>
  <si>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</si>
  <si>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</si>
  <si>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</si>
  <si>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</si>
  <si>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</si>
  <si>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</si>
  <si>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</si>
  <si>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</si>
  <si>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</si>
  <si>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</si>
  <si>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</si>
  <si>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</si>
  <si>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</si>
  <si>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</si>
  <si>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</si>
  <si>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</si>
  <si>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</si>
  <si>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</si>
  <si>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</si>
  <si>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</si>
  <si>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</si>
  <si>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</si>
  <si>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</si>
  <si>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</si>
  <si>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</si>
  <si>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</si>
  <si>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</si>
  <si>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</si>
  <si>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</si>
  <si>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</si>
  <si>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</si>
  <si>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</si>
  <si>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</si>
  <si>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</si>
  <si>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</si>
  <si>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</si>
  <si>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</si>
  <si>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</si>
  <si>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</si>
  <si>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</si>
  <si>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</si>
  <si>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</si>
  <si>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</si>
  <si>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</si>
  <si>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</si>
  <si>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</si>
  <si>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</si>
  <si>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</si>
  <si>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</si>
  <si>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</si>
  <si>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</si>
  <si>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</si>
  <si>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</si>
  <si>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</si>
  <si>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</si>
  <si>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</si>
  <si>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</si>
  <si>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</si>
  <si>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</si>
  <si>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</si>
  <si>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</si>
  <si>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</si>
  <si>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</si>
  <si>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</si>
  <si>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</si>
  <si>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</si>
  <si>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</si>
  <si>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</si>
  <si>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</si>
  <si>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</si>
  <si>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</si>
  <si>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</si>
  <si>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</si>
  <si>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</si>
  <si>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</si>
  <si>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</si>
  <si>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</si>
  <si>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</si>
  <si>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</si>
  <si>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</si>
  <si>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</si>
  <si>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</si>
  <si>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</si>
  <si>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</si>
  <si>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</si>
  <si>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</si>
  <si>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</si>
  <si>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</si>
  <si>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</si>
  <si>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</si>
  <si>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</si>
  <si>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</si>
  <si>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</si>
  <si>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</si>
  <si>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</si>
  <si>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</si>
  <si>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</si>
  <si>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</si>
  <si>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</si>
  <si>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</si>
  <si>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</si>
  <si>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</si>
  <si>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</si>
  <si>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</si>
  <si>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</si>
  <si>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</si>
  <si>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</si>
  <si>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</si>
  <si>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</si>
  <si>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</si>
  <si>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</si>
  <si>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</si>
  <si>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</si>
  <si>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</si>
  <si>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</si>
  <si>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</si>
  <si>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</si>
  <si>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</si>
  <si>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</si>
  <si>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</si>
  <si>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</si>
  <si>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</si>
  <si>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</si>
  <si>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</si>
  <si>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</si>
  <si>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</si>
  <si>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</si>
  <si>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</si>
  <si>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</si>
  <si>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</si>
  <si>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</si>
  <si>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</si>
  <si>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</si>
  <si>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</si>
  <si>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</si>
  <si>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</si>
  <si>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</si>
  <si>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</si>
  <si>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</si>
  <si>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</si>
  <si>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</si>
  <si>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</si>
  <si>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</si>
  <si>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</si>
  <si>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</si>
  <si>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</si>
  <si>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</si>
  <si>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</si>
  <si>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</si>
  <si>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</si>
  <si>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</si>
  <si>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</si>
  <si>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</si>
  <si>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</si>
  <si>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</si>
  <si>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</si>
  <si>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</si>
  <si>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</si>
  <si>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</si>
  <si>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</si>
  <si>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</si>
  <si>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</si>
  <si>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</si>
  <si>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</si>
  <si>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</si>
  <si>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</si>
  <si>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</si>
  <si>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</si>
  <si>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</si>
  <si>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</si>
  <si>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</si>
  <si>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</si>
  <si>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</si>
  <si>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</si>
  <si>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</si>
  <si>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</si>
  <si>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</si>
  <si>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</si>
  <si>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</si>
  <si>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</si>
  <si>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</si>
  <si>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</si>
  <si>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</si>
  <si>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</si>
  <si>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</si>
  <si>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</si>
  <si>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</si>
  <si>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</si>
  <si>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</si>
  <si>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</si>
  <si>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</si>
  <si>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</si>
  <si>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</si>
  <si>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</si>
  <si>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</si>
  <si>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</si>
  <si>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</si>
  <si>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</si>
  <si>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</si>
  <si>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</si>
  <si>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</si>
  <si>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</si>
  <si>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</si>
  <si>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</si>
  <si>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</si>
  <si>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</si>
  <si>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</si>
  <si>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</si>
  <si>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</si>
  <si>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</si>
  <si>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</si>
  <si>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</si>
  <si>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</si>
  <si>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</si>
  <si>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</si>
  <si>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</si>
  <si>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</si>
  <si>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</si>
  <si>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</si>
  <si>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</si>
  <si>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</si>
  <si>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</si>
  <si>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</si>
  <si>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</si>
  <si>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</si>
  <si>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</si>
  <si>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</si>
  <si>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</si>
  <si>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</si>
  <si>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</si>
  <si>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</si>
  <si>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</si>
  <si>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</si>
  <si>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</si>
  <si>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</si>
  <si>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</si>
  <si>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</si>
  <si>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</si>
  <si>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</si>
  <si>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</si>
  <si>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</si>
  <si>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</si>
  <si>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</si>
  <si>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</si>
  <si>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</si>
  <si>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</si>
  <si>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</si>
  <si>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</si>
  <si>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</si>
  <si>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</si>
  <si>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</si>
  <si>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</si>
  <si>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</si>
  <si>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</si>
  <si>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</si>
  <si>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</si>
  <si>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</si>
  <si>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</si>
  <si>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</si>
  <si>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</si>
  <si>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</si>
  <si>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</si>
  <si>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</si>
  <si>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</si>
  <si>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</si>
  <si>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</si>
  <si>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</si>
  <si>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</si>
  <si>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</si>
  <si>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</si>
  <si>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</si>
  <si>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</si>
  <si>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</si>
  <si>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</si>
  <si>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</si>
  <si>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</si>
  <si>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</si>
  <si>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</si>
  <si>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</si>
  <si>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</si>
  <si>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</si>
  <si>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</si>
  <si>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</si>
  <si>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</si>
  <si>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</si>
  <si>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</si>
  <si>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</si>
  <si>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</si>
  <si>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</si>
  <si>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</si>
  <si>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</si>
  <si>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</si>
  <si>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</si>
  <si>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</si>
  <si>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</si>
  <si>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</si>
  <si>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</si>
  <si>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</si>
  <si>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</si>
  <si>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</si>
  <si>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</si>
  <si>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</si>
  <si>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</si>
  <si>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</si>
  <si>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</si>
  <si>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</si>
  <si>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</si>
  <si>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</si>
  <si>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</si>
  <si>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</si>
  <si>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</si>
  <si>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</si>
  <si>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</si>
  <si>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</si>
  <si>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</si>
  <si>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</si>
  <si>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</si>
  <si>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</si>
  <si>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</si>
  <si>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</si>
  <si>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</si>
  <si>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</si>
  <si>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</si>
  <si>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</si>
  <si>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</si>
  <si>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</si>
  <si>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</si>
  <si>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</si>
  <si>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</si>
  <si>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</si>
  <si>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</si>
  <si>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</si>
  <si>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</si>
  <si>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</si>
  <si>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</si>
  <si>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</si>
  <si>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</si>
  <si>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</si>
  <si>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</si>
  <si>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</si>
  <si>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</si>
  <si>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</si>
  <si>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</si>
  <si>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</si>
  <si>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</si>
  <si>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</si>
  <si>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</si>
  <si>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</si>
  <si>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</si>
  <si>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</si>
  <si>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</si>
  <si>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</si>
  <si>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</si>
  <si>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</si>
  <si>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</si>
  <si>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</si>
  <si>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</si>
  <si>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</si>
  <si>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</si>
  <si>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</si>
  <si>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</si>
  <si>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</si>
  <si>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</si>
  <si>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</si>
  <si>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</si>
  <si>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</si>
  <si>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</si>
  <si>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</si>
  <si>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</si>
  <si>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</si>
  <si>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</si>
  <si>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</si>
  <si>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</si>
  <si>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</si>
  <si>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</si>
  <si>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</si>
  <si>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</si>
  <si>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</si>
  <si>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</si>
  <si>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</si>
  <si>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</si>
  <si>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</si>
  <si>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</si>
  <si>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</si>
  <si>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</si>
  <si>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</si>
  <si>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</si>
  <si>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</si>
  <si>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</si>
  <si>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</si>
  <si>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</si>
  <si>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</si>
  <si>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</si>
  <si>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</si>
  <si>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</si>
  <si>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</si>
  <si>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</si>
  <si>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</si>
  <si>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</si>
  <si>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</si>
  <si>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</si>
  <si>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</si>
  <si>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</si>
  <si>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</si>
  <si>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</si>
  <si>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</si>
  <si>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</si>
  <si>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</si>
  <si>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</si>
  <si>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</si>
  <si>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</si>
  <si>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</si>
  <si>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</si>
  <si>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</si>
  <si>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</si>
  <si>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</si>
  <si>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</si>
  <si>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</si>
  <si>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</si>
  <si>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</si>
  <si>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</si>
  <si>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</si>
  <si>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</si>
  <si>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</si>
  <si>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</si>
  <si>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</si>
  <si>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</si>
  <si>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</si>
  <si>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</si>
  <si>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</si>
  <si>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</si>
  <si>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</si>
  <si>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</si>
  <si>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</si>
  <si>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</si>
  <si>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</si>
  <si>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</si>
  <si>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</si>
  <si>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</si>
  <si>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</si>
  <si>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</si>
  <si>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</si>
  <si>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</si>
  <si>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</si>
  <si>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</si>
  <si>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</si>
  <si>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</si>
  <si>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</si>
  <si>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</si>
  <si>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</si>
  <si>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</si>
  <si>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</si>
  <si>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</si>
  <si>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</si>
  <si>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</si>
  <si>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</si>
  <si>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</si>
  <si>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</si>
  <si>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</si>
  <si>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</si>
  <si>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</si>
  <si>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</si>
  <si>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</si>
  <si>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</si>
  <si>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</si>
  <si>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</si>
  <si>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</si>
  <si>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</si>
  <si>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</si>
  <si>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</si>
  <si>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</si>
  <si>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</si>
  <si>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</si>
  <si>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</si>
  <si>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</si>
  <si>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</si>
  <si>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</si>
  <si>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</si>
  <si>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</si>
  <si>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</si>
  <si>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</si>
  <si>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</si>
  <si>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</si>
  <si>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</si>
  <si>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</si>
  <si>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</si>
  <si>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</si>
  <si>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</si>
  <si>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</si>
  <si>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</si>
  <si>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</si>
  <si>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</si>
  <si>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</si>
  <si>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</si>
  <si>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</si>
  <si>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</si>
  <si>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</si>
  <si>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</si>
  <si>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</si>
  <si>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</si>
  <si>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</si>
  <si>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</si>
  <si>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</si>
  <si>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</si>
  <si>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</si>
  <si>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</si>
  <si>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</si>
  <si>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</si>
  <si>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</si>
  <si>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</si>
  <si>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</si>
  <si>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</si>
  <si>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</si>
  <si>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</si>
  <si>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</si>
  <si>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</si>
  <si>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</si>
  <si>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</si>
  <si>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</si>
  <si>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</si>
  <si>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</si>
  <si>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</si>
  <si>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</si>
  <si>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</si>
  <si>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</si>
  <si>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</si>
  <si>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</si>
  <si>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</si>
  <si>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</si>
  <si>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</si>
  <si>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</si>
  <si>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</si>
  <si>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</si>
  <si>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</si>
  <si>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</si>
  <si>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</si>
  <si>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</si>
  <si>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</si>
  <si>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</si>
  <si>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</si>
  <si>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</si>
  <si>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</si>
  <si>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</si>
  <si>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</si>
  <si>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</si>
  <si>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</si>
  <si>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</si>
  <si>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</si>
  <si>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</si>
  <si>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</si>
  <si>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</si>
  <si>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</si>
  <si>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</si>
  <si>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</si>
  <si>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</si>
  <si>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</si>
  <si>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</si>
  <si>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</si>
  <si>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</si>
  <si>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</si>
  <si>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</si>
  <si>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</si>
  <si>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</si>
  <si>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</si>
  <si>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</si>
  <si>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</si>
  <si>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</si>
  <si>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</si>
  <si>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</si>
  <si>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</si>
  <si>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</si>
  <si>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</si>
  <si>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</si>
  <si>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</si>
  <si>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</si>
  <si>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</si>
  <si>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</si>
  <si>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</si>
  <si>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</si>
  <si>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</si>
  <si>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</si>
  <si>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</si>
  <si>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</si>
  <si>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</si>
  <si>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</si>
  <si>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</si>
  <si>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</si>
  <si>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</si>
  <si>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</si>
  <si>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</si>
  <si>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</si>
  <si>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</si>
  <si>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</si>
  <si>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</si>
  <si>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</si>
  <si>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</si>
  <si>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</si>
  <si>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</si>
  <si>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</si>
  <si>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</si>
  <si>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</si>
  <si>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</si>
  <si>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</si>
  <si>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</si>
  <si>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</si>
  <si>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</si>
  <si>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</si>
  <si>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</si>
  <si>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</si>
  <si>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</si>
  <si>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</si>
  <si>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</si>
  <si>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</si>
  <si>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</si>
  <si>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</si>
  <si>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</si>
  <si>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</si>
  <si>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</si>
  <si>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</si>
  <si>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</si>
  <si>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</si>
  <si>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</si>
  <si>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</si>
  <si>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</si>
  <si>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</si>
  <si>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</si>
  <si>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</si>
  <si>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</si>
  <si>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</si>
  <si>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</si>
  <si>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</si>
  <si>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</si>
  <si>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</si>
  <si>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</si>
  <si>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</si>
  <si>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</si>
  <si>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</si>
  <si>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</si>
  <si>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</si>
  <si>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</si>
  <si>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</si>
  <si>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</si>
  <si>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</si>
  <si>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</si>
  <si>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</si>
  <si>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</si>
  <si>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</si>
  <si>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</si>
  <si>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</si>
  <si>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</si>
  <si>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</si>
  <si>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</si>
  <si>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</si>
  <si>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</si>
  <si>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</si>
  <si>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</si>
  <si>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</si>
  <si>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</si>
  <si>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</si>
  <si>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</si>
  <si>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</si>
  <si>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</si>
  <si>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</si>
  <si>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</si>
  <si>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</si>
  <si>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</si>
  <si>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</si>
  <si>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</si>
  <si>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</si>
  <si>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</si>
  <si>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</si>
  <si>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</si>
  <si>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</si>
  <si>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</si>
  <si>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</si>
  <si>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</si>
  <si>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</si>
  <si>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</si>
  <si>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</si>
  <si>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</si>
  <si>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</si>
  <si>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</si>
  <si>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</si>
  <si>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</si>
  <si>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</si>
  <si>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</si>
  <si>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</si>
  <si>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</si>
  <si>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</si>
  <si>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</si>
  <si>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</si>
  <si>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</si>
  <si>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</si>
  <si>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</si>
  <si>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</si>
  <si>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</si>
  <si>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</si>
  <si>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</si>
  <si>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</si>
  <si>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</si>
  <si>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</si>
  <si>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</si>
  <si>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</si>
  <si>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</si>
  <si>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</si>
  <si>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</si>
  <si>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</si>
  <si>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</si>
  <si>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</si>
  <si>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</si>
  <si>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</si>
  <si>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</si>
  <si>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</si>
  <si>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</si>
  <si>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</si>
  <si>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</si>
  <si>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</si>
  <si>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</si>
  <si>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</si>
  <si>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</si>
  <si>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</si>
  <si>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</si>
  <si>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</si>
  <si>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</si>
  <si>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</si>
  <si>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</si>
  <si>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</si>
  <si>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</si>
  <si>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</si>
  <si>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</si>
  <si>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</si>
  <si>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</si>
  <si>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</si>
  <si>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</si>
  <si>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</si>
  <si>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</si>
  <si>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</si>
  <si>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</si>
  <si>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</si>
  <si>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</si>
  <si>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</si>
  <si>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</si>
  <si>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</si>
  <si>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</si>
  <si>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</si>
  <si>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</si>
  <si>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</si>
  <si>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</si>
  <si>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</si>
  <si>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</si>
  <si>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</si>
  <si>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</si>
  <si>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</si>
  <si>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</si>
  <si>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</si>
  <si>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</si>
  <si>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</si>
  <si>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</si>
  <si>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</si>
  <si>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</si>
  <si>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</si>
  <si>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</si>
  <si>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</si>
  <si>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</si>
  <si>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</si>
  <si>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</si>
  <si>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</si>
  <si>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</si>
  <si>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</si>
  <si>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</si>
  <si>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</si>
  <si>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</si>
  <si>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</si>
  <si>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</si>
  <si>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</si>
  <si>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</si>
  <si>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</si>
  <si>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</si>
  <si>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</si>
  <si>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</si>
  <si>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</si>
  <si>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</si>
  <si>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</si>
  <si>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</si>
  <si>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</si>
  <si>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</si>
  <si>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</si>
  <si>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</si>
  <si>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</si>
  <si>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</si>
  <si>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</si>
  <si>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</si>
  <si>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</si>
  <si>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</si>
  <si>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</si>
  <si>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</si>
  <si>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</si>
  <si>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</si>
  <si>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</si>
  <si>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</si>
  <si>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</si>
  <si>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</si>
  <si>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</si>
  <si>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</si>
  <si>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</si>
  <si>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</si>
  <si>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</si>
  <si>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</si>
  <si>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</si>
  <si>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</si>
  <si>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</si>
  <si>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</si>
  <si>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</si>
  <si>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</si>
  <si>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</si>
  <si>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</si>
  <si>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</si>
  <si>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</si>
  <si>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</si>
  <si>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</si>
  <si>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</si>
  <si>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</si>
  <si>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</si>
  <si>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</si>
  <si>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</si>
  <si>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</si>
  <si>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</si>
  <si>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</si>
  <si>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</si>
  <si>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</si>
  <si>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</si>
  <si>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</si>
  <si>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</si>
  <si>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</si>
  <si>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</si>
  <si>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</si>
  <si>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</si>
  <si>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</si>
  <si>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</si>
  <si>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</si>
  <si>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</si>
  <si>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</si>
  <si>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</si>
  <si>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</si>
  <si>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</si>
  <si>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</si>
  <si>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</si>
  <si>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</si>
  <si>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</si>
  <si>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</si>
  <si>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</si>
  <si>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</si>
  <si>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</si>
  <si>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</si>
  <si>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</si>
  <si>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</si>
  <si>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</si>
  <si>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</si>
  <si>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</si>
  <si>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</si>
  <si>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</si>
  <si>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</si>
  <si>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</si>
  <si>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</si>
  <si>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</si>
  <si>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</si>
  <si>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</si>
  <si>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</si>
  <si>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</si>
  <si>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</si>
  <si>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</si>
  <si>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</si>
  <si>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</si>
  <si>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</si>
  <si>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</si>
  <si>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</si>
  <si>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</si>
  <si>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</si>
  <si>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</si>
  <si>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</si>
  <si>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</si>
  <si>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</si>
  <si>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</si>
  <si>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</si>
  <si>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</si>
  <si>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</si>
  <si>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</si>
  <si>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</si>
  <si>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</si>
  <si>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</si>
  <si>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</si>
  <si>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</si>
  <si>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</si>
  <si>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</si>
  <si>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</si>
  <si>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</si>
  <si>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</si>
  <si>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</si>
  <si>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</si>
  <si>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</si>
  <si>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</si>
  <si>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</si>
  <si>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</si>
  <si>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</si>
  <si>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</si>
  <si>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</si>
  <si>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</si>
  <si>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</si>
  <si>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</si>
  <si>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</si>
  <si>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</si>
  <si>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</si>
  <si>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</si>
  <si>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</si>
  <si>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</si>
  <si>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</si>
  <si>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</si>
  <si>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</si>
  <si>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</si>
  <si>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</si>
  <si>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</si>
  <si>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</si>
  <si>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</si>
  <si>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</si>
  <si>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</si>
  <si>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</si>
  <si>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</si>
  <si>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</si>
  <si>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</si>
  <si>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</si>
  <si>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</si>
  <si>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</si>
  <si>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</si>
  <si>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</si>
  <si>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</si>
  <si>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</si>
  <si>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</si>
  <si>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</si>
  <si>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</si>
  <si>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</si>
  <si>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</si>
  <si>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</si>
  <si>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</si>
  <si>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</si>
  <si>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</si>
  <si>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</si>
  <si>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</si>
  <si>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</si>
  <si>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</si>
  <si>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</si>
  <si>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</si>
  <si>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</si>
  <si>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</si>
  <si>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</si>
  <si>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</si>
  <si>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</si>
  <si>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</si>
  <si>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</si>
  <si>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</si>
  <si>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</si>
  <si>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</si>
  <si>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</si>
  <si>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</si>
  <si>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</si>
  <si>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</si>
  <si>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</si>
  <si>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</si>
  <si>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</si>
  <si>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</si>
  <si>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</si>
  <si>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</si>
  <si>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</si>
  <si>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</si>
  <si>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</si>
  <si>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</si>
  <si>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</si>
  <si>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</si>
  <si>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</si>
  <si>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</si>
  <si>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</si>
  <si>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</si>
  <si>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</si>
  <si>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</si>
  <si>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</si>
  <si>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</si>
  <si>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</si>
  <si>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</si>
  <si>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</si>
  <si>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</si>
  <si>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</si>
  <si>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</si>
  <si>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</si>
  <si>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</si>
  <si>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</si>
  <si>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</si>
  <si>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</si>
  <si>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</si>
  <si>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</si>
  <si>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</si>
  <si>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</si>
  <si>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</si>
  <si>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</si>
  <si>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</si>
  <si>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</si>
  <si>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</si>
  <si>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</si>
  <si>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</si>
  <si>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</si>
  <si>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</si>
  <si>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</si>
  <si>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</si>
  <si>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</si>
  <si>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</si>
  <si>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</si>
  <si>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</si>
  <si>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</si>
  <si>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</si>
  <si>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</si>
  <si>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</si>
  <si>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</si>
  <si>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</si>
  <si>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</si>
  <si>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</si>
  <si>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</si>
  <si>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</si>
  <si>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</si>
  <si>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</si>
  <si>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</si>
  <si>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</si>
  <si>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</si>
  <si>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</si>
  <si>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</si>
  <si>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</si>
  <si>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</si>
  <si>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</si>
  <si>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</si>
  <si>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</si>
  <si>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</si>
  <si>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</si>
  <si>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</si>
  <si>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</si>
  <si>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</si>
  <si>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</si>
  <si>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</si>
  <si>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</si>
  <si>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</si>
  <si>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</si>
  <si>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</si>
  <si>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</si>
  <si>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</si>
  <si>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</si>
  <si>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</si>
  <si>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</si>
  <si>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</si>
  <si>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</si>
  <si>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</si>
  <si>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</si>
  <si>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</si>
  <si>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</si>
  <si>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</si>
  <si>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</si>
  <si>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</si>
  <si>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</si>
  <si>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</si>
  <si>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</si>
  <si>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</si>
  <si>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</si>
  <si>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</si>
  <si>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</si>
  <si>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</si>
  <si>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</si>
  <si>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</si>
  <si>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</si>
  <si>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</si>
  <si>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</si>
  <si>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</si>
  <si>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</si>
  <si>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</si>
  <si>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</si>
  <si>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</si>
  <si>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</si>
  <si>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</si>
  <si>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</si>
  <si>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</si>
  <si>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</si>
  <si>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</si>
  <si>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</si>
  <si>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</si>
  <si>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</si>
  <si>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</si>
  <si>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</si>
  <si>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</si>
  <si>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</si>
  <si>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</si>
  <si>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</si>
  <si>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</si>
  <si>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</si>
  <si>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</si>
  <si>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</si>
  <si>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</si>
  <si>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</si>
  <si>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</si>
  <si>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</si>
  <si>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</si>
  <si>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</si>
  <si>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</si>
  <si>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</si>
  <si>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</si>
  <si>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</si>
  <si>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</si>
  <si>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</si>
  <si>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</si>
  <si>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</si>
  <si>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</si>
  <si>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</si>
  <si>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</si>
  <si>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</si>
  <si>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</si>
  <si>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</si>
  <si>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</si>
  <si>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</si>
  <si>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</si>
  <si>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</si>
  <si>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</si>
  <si>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</si>
  <si>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</si>
  <si>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</si>
  <si>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</si>
  <si>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</si>
  <si>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</si>
  <si>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</si>
  <si>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</si>
  <si>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</si>
  <si>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</si>
  <si>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</si>
  <si>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</si>
  <si>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</si>
  <si>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</si>
  <si>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</si>
  <si>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</si>
  <si>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</si>
  <si>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</si>
  <si>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</si>
  <si>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</si>
  <si>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</si>
  <si>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</si>
  <si>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</si>
  <si>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</si>
  <si>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</si>
  <si>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</si>
  <si>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</si>
  <si>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</si>
  <si>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</si>
  <si>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</si>
  <si>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</si>
  <si>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</si>
  <si>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</si>
  <si>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</si>
  <si>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</si>
  <si>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</si>
  <si>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</si>
  <si>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</si>
  <si>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</si>
  <si>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</si>
  <si>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</si>
  <si>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</si>
  <si>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</si>
  <si>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</si>
  <si>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</si>
  <si>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</si>
  <si>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</si>
  <si>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</si>
  <si>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</si>
  <si>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</si>
  <si>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</si>
  <si>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</si>
  <si>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</si>
  <si>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</si>
  <si>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</si>
  <si>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</si>
  <si>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</si>
  <si>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</si>
  <si>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</si>
  <si>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</si>
  <si>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</si>
  <si>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</si>
  <si>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</si>
  <si>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</si>
  <si>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</si>
  <si>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</si>
  <si>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</si>
  <si>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</si>
  <si>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</si>
  <si>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</si>
  <si>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</si>
  <si>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</si>
  <si>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</si>
  <si>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</si>
  <si>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</si>
  <si>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</si>
  <si>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</si>
  <si>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</si>
  <si>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</si>
  <si>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</si>
  <si>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</si>
  <si>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</si>
  <si>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</si>
  <si>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</si>
  <si>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</si>
  <si>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</si>
  <si>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</si>
  <si>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</si>
  <si>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</si>
  <si>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</si>
  <si>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</si>
  <si>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</si>
  <si>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</si>
  <si>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</si>
  <si>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</si>
  <si>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</si>
  <si>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</si>
  <si>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</si>
  <si>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</si>
  <si>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</si>
  <si>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</si>
  <si>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</si>
  <si>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</si>
  <si>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</si>
  <si>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</si>
  <si>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</si>
  <si>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</si>
  <si>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</si>
  <si>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</si>
  <si>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</si>
  <si>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</si>
  <si>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</si>
  <si>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</si>
  <si>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</si>
  <si>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</si>
  <si>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</si>
  <si>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</si>
  <si>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</si>
  <si>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</si>
  <si>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</si>
  <si>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</si>
  <si>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</si>
  <si>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</si>
  <si>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</si>
  <si>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</si>
  <si>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</si>
  <si>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</si>
  <si>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</si>
  <si>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</si>
  <si>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</si>
  <si>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</si>
  <si>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</si>
  <si>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</si>
  <si>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</si>
  <si>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</si>
  <si>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</si>
  <si>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</si>
  <si>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</si>
  <si>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</si>
  <si>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</si>
  <si>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</si>
  <si>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</si>
  <si>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</si>
  <si>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</si>
  <si>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</si>
  <si>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</si>
  <si>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</si>
  <si>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</si>
  <si>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</si>
  <si>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</si>
  <si>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</si>
  <si>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</si>
  <si>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</si>
  <si>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</si>
  <si>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</si>
  <si>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</si>
  <si>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</si>
  <si>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</si>
  <si>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</si>
  <si>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</si>
  <si>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</si>
  <si>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</si>
  <si>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</si>
  <si>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</si>
  <si>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</si>
  <si>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</si>
  <si>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</si>
  <si>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</si>
  <si>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</si>
  <si>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</si>
  <si>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</si>
  <si>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</si>
  <si>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</si>
  <si>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</si>
  <si>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</si>
  <si>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</si>
  <si>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</si>
  <si>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</si>
  <si>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</si>
  <si>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</si>
  <si>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</si>
  <si>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</si>
  <si>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</si>
  <si>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</si>
  <si>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</si>
  <si>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</si>
  <si>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</si>
  <si>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</si>
  <si>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</si>
  <si>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</si>
  <si>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</si>
  <si>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</si>
  <si>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</si>
  <si>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</si>
  <si>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</si>
  <si>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</si>
  <si>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</si>
  <si>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</si>
  <si>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</si>
  <si>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</si>
  <si>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</si>
  <si>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</si>
  <si>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</si>
  <si>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</si>
  <si>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</si>
  <si>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</si>
  <si>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</si>
  <si>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</si>
  <si>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</si>
  <si>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</si>
  <si>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</si>
  <si>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</si>
  <si>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</si>
  <si>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</si>
  <si>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</si>
  <si>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</si>
  <si>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</si>
  <si>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</si>
  <si>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</si>
  <si>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</si>
  <si>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</si>
  <si>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</si>
  <si>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</si>
  <si>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</si>
  <si>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</si>
  <si>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</si>
  <si>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</si>
  <si>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</si>
  <si>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</si>
  <si>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</si>
  <si>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</si>
  <si>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</si>
  <si>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</si>
  <si>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</si>
  <si>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</si>
  <si>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</si>
  <si>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</si>
  <si>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</si>
  <si>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</si>
  <si>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</si>
  <si>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</si>
  <si>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</si>
  <si>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</si>
  <si>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</si>
  <si>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</si>
  <si>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</si>
  <si>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</si>
  <si>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</si>
  <si>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</si>
  <si>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</si>
  <si>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</si>
  <si>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</si>
  <si>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</si>
  <si>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</si>
  <si>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</si>
  <si>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</si>
  <si>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</si>
  <si>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</si>
  <si>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</si>
  <si>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</si>
  <si>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</si>
  <si>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</si>
  <si>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</si>
  <si>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</si>
  <si>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</si>
  <si>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</si>
  <si>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</si>
  <si>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</si>
  <si>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</si>
  <si>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</si>
  <si>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</si>
  <si>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</si>
  <si>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</si>
  <si>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</si>
  <si>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</si>
  <si>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</si>
  <si>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</si>
  <si>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</si>
  <si>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</si>
  <si>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</si>
  <si>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</si>
  <si>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</si>
  <si>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</si>
  <si>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</si>
  <si>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</si>
  <si>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</si>
  <si>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</si>
  <si>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</si>
  <si>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</si>
  <si>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</si>
  <si>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</si>
  <si>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</si>
  <si>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</si>
  <si>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</si>
  <si>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</si>
  <si>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</si>
  <si>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</si>
  <si>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</si>
  <si>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</si>
  <si>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</si>
  <si>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</si>
  <si>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</si>
  <si>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</si>
  <si>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</si>
  <si>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</si>
  <si>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</si>
  <si>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</si>
  <si>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</si>
  <si>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</si>
  <si>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</si>
  <si>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</si>
  <si>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</si>
  <si>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</si>
  <si>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</si>
  <si>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</si>
  <si>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</si>
  <si>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</si>
  <si>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</si>
  <si>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</si>
  <si>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</si>
  <si>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</si>
  <si>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</si>
  <si>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</si>
  <si>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</si>
  <si>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</si>
  <si>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</si>
  <si>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</si>
  <si>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</si>
  <si>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</si>
  <si>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</si>
  <si>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</si>
  <si>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</si>
  <si>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</si>
  <si>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</si>
  <si>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</si>
  <si>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</si>
  <si>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</si>
  <si>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</si>
  <si>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</si>
  <si>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</si>
  <si>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</si>
  <si>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</si>
  <si>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</si>
  <si>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</si>
  <si>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</si>
  <si>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</si>
  <si>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</si>
  <si>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</si>
  <si>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</si>
  <si>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</si>
  <si>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</si>
  <si>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</si>
  <si>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</si>
  <si>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</si>
  <si>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</si>
  <si>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</si>
  <si>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</si>
  <si>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</si>
  <si>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</si>
  <si>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</si>
  <si>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</si>
  <si>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</si>
  <si>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</si>
  <si>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</si>
  <si>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</si>
  <si>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</si>
  <si>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</si>
  <si>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</si>
  <si>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</si>
  <si>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</si>
  <si>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</si>
  <si>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</si>
  <si>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</si>
  <si>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</si>
  <si>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</si>
  <si>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</si>
  <si>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</si>
  <si>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</si>
  <si>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</si>
  <si>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</si>
  <si>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</si>
  <si>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</si>
  <si>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</si>
  <si>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</si>
  <si>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</si>
  <si>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</si>
  <si>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</si>
  <si>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</si>
  <si>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</si>
  <si>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</si>
  <si>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</si>
  <si>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</si>
  <si>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</si>
  <si>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</si>
  <si>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</si>
  <si>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</si>
  <si>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</si>
  <si>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</si>
  <si>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</si>
  <si>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</si>
  <si>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</si>
  <si>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</si>
  <si>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</si>
  <si>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</si>
  <si>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</si>
  <si>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</si>
  <si>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</si>
  <si>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</si>
  <si>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</si>
  <si>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</si>
  <si>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</si>
  <si>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</si>
  <si>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</si>
  <si>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</si>
  <si>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</si>
  <si>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</si>
  <si>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</si>
  <si>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</si>
  <si>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</si>
  <si>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</si>
  <si>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</si>
  <si>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</si>
  <si>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</si>
  <si>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</si>
  <si>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</si>
  <si>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</si>
  <si>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</si>
  <si>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</si>
  <si>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</si>
  <si>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</si>
  <si>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</si>
  <si>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</si>
  <si>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</si>
  <si>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</si>
  <si>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</si>
  <si>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</si>
  <si>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</si>
  <si>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</si>
  <si>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</si>
  <si>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</si>
  <si>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</si>
  <si>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</si>
  <si>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</si>
  <si>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</si>
  <si>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</si>
  <si>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</si>
  <si>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</si>
  <si>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</si>
  <si>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</si>
  <si>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</si>
  <si>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</si>
  <si>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</si>
  <si>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</si>
  <si>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</si>
  <si>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</si>
  <si>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</si>
  <si>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</si>
  <si>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</si>
  <si>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</si>
  <si>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</si>
  <si>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</si>
  <si>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</si>
  <si>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</si>
  <si>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</si>
  <si>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</si>
  <si>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</si>
  <si>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</si>
  <si>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</si>
  <si>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</si>
  <si>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</si>
  <si>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</si>
  <si>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</si>
  <si>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</si>
  <si>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</si>
  <si>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</si>
  <si>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</si>
  <si>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</si>
  <si>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</si>
  <si>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</si>
  <si>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</si>
  <si>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</si>
  <si>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</si>
  <si>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</si>
  <si>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</si>
  <si>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</si>
  <si>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</si>
  <si>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</si>
  <si>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</si>
  <si>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</si>
  <si>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</si>
  <si>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</si>
  <si>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</si>
  <si>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</si>
  <si>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</si>
  <si>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</si>
  <si>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</si>
  <si>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</si>
  <si>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</si>
  <si>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</si>
  <si>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</si>
  <si>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</si>
  <si>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</si>
  <si>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</si>
  <si>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</si>
  <si>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</si>
  <si>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</si>
  <si>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</si>
  <si>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</si>
  <si>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</si>
  <si>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</si>
  <si>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</si>
  <si>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</si>
  <si>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</si>
  <si>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</si>
  <si>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</si>
  <si>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</si>
  <si>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</si>
  <si>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</si>
  <si>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</si>
  <si>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</si>
  <si>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</si>
  <si>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</si>
  <si>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</si>
  <si>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</si>
  <si>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</si>
  <si>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</si>
  <si>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</si>
  <si>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</si>
  <si>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</si>
  <si>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</si>
  <si>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</si>
  <si>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</si>
  <si>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</si>
  <si>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</si>
  <si>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</si>
  <si>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</si>
  <si>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</si>
  <si>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</si>
  <si>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</si>
  <si>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</si>
  <si>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</si>
  <si>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</si>
  <si>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</si>
  <si>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</si>
  <si>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</si>
  <si>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</si>
  <si>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</si>
  <si>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</si>
  <si>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</si>
  <si>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</si>
  <si>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</si>
  <si>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</si>
  <si>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</si>
  <si>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</si>
  <si>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</si>
  <si>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</si>
  <si>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</si>
  <si>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</si>
  <si>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</si>
  <si>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</si>
  <si>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</si>
  <si>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</si>
  <si>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</si>
  <si>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</si>
  <si>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</si>
  <si>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</si>
  <si>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</si>
  <si>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</si>
  <si>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</si>
  <si>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</si>
  <si>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</si>
  <si>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</si>
  <si>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</si>
  <si>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</si>
  <si>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</si>
  <si>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</si>
  <si>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</si>
  <si>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</si>
  <si>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</si>
  <si>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</si>
  <si>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</si>
  <si>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</si>
  <si>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</si>
  <si>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</si>
  <si>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</si>
  <si>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</si>
  <si>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</si>
  <si>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</si>
  <si>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</si>
  <si>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</si>
  <si>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</si>
  <si>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</si>
  <si>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</si>
  <si>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</si>
  <si>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</si>
  <si>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</si>
  <si>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</si>
  <si>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</si>
  <si>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</si>
  <si>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</si>
  <si>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</si>
  <si>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</si>
  <si>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</si>
  <si>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</si>
  <si>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</si>
  <si>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</si>
  <si>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</si>
  <si>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</si>
  <si>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</si>
  <si>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</si>
  <si>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</si>
  <si>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</si>
  <si>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</si>
  <si>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</si>
  <si>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</si>
  <si>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</si>
  <si>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</si>
  <si>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</si>
  <si>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</si>
  <si>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</si>
  <si>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</si>
  <si>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</si>
  <si>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</si>
  <si>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</si>
  <si>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</si>
  <si>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</si>
  <si>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</si>
  <si>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</si>
  <si>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</si>
  <si>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</si>
  <si>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</si>
  <si>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</si>
  <si>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</si>
  <si>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</si>
  <si>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</si>
  <si>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</si>
  <si>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</si>
  <si>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</si>
  <si>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</si>
  <si>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</si>
  <si>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</si>
  <si>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</si>
  <si>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</si>
  <si>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</si>
  <si>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</si>
  <si>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</si>
  <si>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</si>
  <si>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</si>
  <si>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</si>
  <si>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</si>
  <si>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</si>
  <si>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</si>
  <si>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</si>
  <si>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</si>
  <si>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</si>
  <si>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</si>
  <si>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</si>
  <si>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</si>
  <si>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</si>
  <si>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</si>
  <si>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</si>
  <si>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</si>
  <si>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</si>
  <si>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</si>
  <si>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</si>
  <si>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</si>
  <si>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</si>
  <si>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</si>
  <si>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</si>
  <si>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</si>
  <si>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</si>
  <si>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</si>
  <si>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</si>
  <si>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</si>
  <si>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</si>
  <si>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</si>
  <si>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</si>
  <si>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</si>
  <si>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</si>
  <si>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</si>
  <si>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</si>
  <si>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</si>
  <si>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</si>
  <si>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</si>
  <si>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</si>
  <si>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</si>
  <si>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</si>
  <si>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</si>
  <si>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</si>
  <si>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</si>
  <si>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</si>
  <si>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</si>
  <si>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</si>
  <si>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</si>
  <si>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</si>
  <si>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</si>
  <si>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</si>
  <si>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</si>
  <si>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</si>
  <si>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</si>
  <si>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</si>
  <si>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</si>
  <si>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</si>
  <si>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</si>
  <si>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</si>
  <si>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</si>
  <si>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</si>
  <si>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</si>
  <si>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</si>
  <si>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</si>
  <si>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</si>
  <si>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</si>
  <si>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</si>
  <si>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</si>
  <si>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</si>
  <si>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</si>
  <si>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</si>
  <si>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</si>
  <si>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</si>
  <si>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</si>
  <si>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</si>
  <si>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</si>
  <si>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</si>
  <si>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</si>
  <si>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</si>
  <si>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</si>
  <si>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</si>
  <si>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</si>
  <si>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</si>
  <si>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</si>
  <si>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</si>
  <si>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</si>
  <si>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</si>
  <si>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</si>
  <si>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</si>
  <si>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</si>
  <si>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</si>
  <si>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</si>
  <si>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</si>
  <si>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</si>
  <si>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</si>
  <si>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</si>
  <si>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</si>
  <si>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</si>
  <si>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</si>
  <si>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</si>
  <si>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</si>
  <si>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</si>
  <si>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</si>
  <si>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</si>
  <si>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</si>
  <si>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</si>
  <si>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</si>
  <si>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</si>
  <si>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</si>
  <si>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</si>
  <si>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</si>
  <si>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</si>
  <si>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</si>
  <si>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</si>
  <si>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</si>
  <si>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</si>
  <si>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</si>
  <si>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</si>
  <si>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</si>
  <si>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</si>
  <si>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</si>
  <si>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</si>
  <si>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</si>
  <si>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</si>
  <si>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</si>
  <si>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</si>
  <si>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</si>
  <si>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</si>
  <si>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</si>
  <si>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</si>
  <si>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</si>
  <si>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</si>
  <si>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</si>
  <si>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</si>
  <si>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</si>
  <si>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</si>
  <si>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</si>
  <si>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</si>
  <si>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</si>
  <si>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</si>
  <si>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</si>
  <si>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</si>
  <si>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</si>
  <si>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</si>
  <si>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</si>
  <si>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</si>
  <si>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</si>
  <si>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</si>
  <si>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</si>
  <si>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</si>
  <si>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</si>
  <si>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</si>
  <si>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</si>
  <si>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</si>
  <si>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</si>
  <si>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</si>
  <si>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</si>
  <si>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</si>
  <si>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</si>
  <si>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</si>
  <si>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</si>
  <si>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</si>
  <si>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</si>
  <si>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</si>
  <si>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</si>
  <si>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</si>
  <si>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</si>
  <si>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</si>
  <si>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</si>
  <si>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</si>
  <si>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</si>
  <si>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</si>
  <si>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</si>
  <si>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</si>
  <si>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</si>
  <si>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</si>
  <si>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</si>
  <si>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</si>
  <si>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</si>
  <si>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</si>
  <si>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</si>
  <si>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</si>
  <si>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</si>
  <si>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</si>
  <si>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</si>
  <si>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</si>
  <si>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</si>
  <si>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</si>
  <si>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</si>
  <si>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</si>
  <si>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</si>
  <si>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</si>
  <si>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</si>
  <si>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</si>
  <si>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</si>
  <si>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</si>
  <si>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</si>
  <si>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</si>
  <si>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</si>
  <si>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</si>
  <si>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</si>
  <si>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</si>
  <si>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</si>
  <si>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</si>
  <si>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</si>
  <si>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</si>
  <si>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</si>
  <si>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</si>
  <si>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</si>
  <si>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</si>
  <si>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</si>
  <si>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</si>
  <si>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</si>
  <si>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</si>
  <si>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</si>
  <si>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</si>
  <si>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</si>
  <si>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</si>
  <si>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</si>
  <si>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</si>
  <si>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</si>
  <si>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</si>
  <si>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</si>
  <si>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</si>
  <si>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</si>
  <si>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</si>
  <si>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</si>
  <si>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</si>
  <si>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</si>
  <si>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</si>
  <si>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</si>
  <si>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</si>
  <si>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</si>
  <si>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</si>
  <si>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</si>
  <si>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</si>
  <si>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</si>
  <si>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</si>
  <si>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</si>
  <si>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</si>
  <si>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</si>
  <si>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</si>
  <si>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</si>
  <si>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</si>
  <si>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</si>
  <si>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</si>
  <si>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</si>
  <si>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</si>
  <si>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</si>
  <si>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</si>
  <si>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</si>
  <si>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</si>
  <si>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</si>
  <si>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</si>
  <si>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</si>
  <si>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</si>
  <si>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</si>
  <si>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</si>
  <si>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</si>
  <si>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</si>
  <si>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</si>
  <si>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</si>
  <si>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</si>
  <si>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</si>
  <si>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</si>
  <si>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</si>
  <si>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</si>
  <si>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</si>
  <si>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</si>
  <si>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</si>
  <si>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</si>
  <si>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</si>
  <si>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</si>
  <si>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</si>
  <si>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</si>
  <si>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</si>
  <si>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</si>
  <si>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</si>
  <si>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</si>
  <si>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</si>
  <si>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</si>
  <si>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</si>
  <si>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</si>
  <si>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</si>
  <si>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</si>
  <si>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</si>
  <si>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</si>
  <si>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</si>
  <si>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</si>
  <si>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</si>
  <si>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</si>
  <si>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</si>
  <si>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</si>
  <si>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</si>
  <si>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</si>
  <si>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</si>
  <si>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</si>
  <si>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</si>
  <si>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</si>
  <si>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</si>
  <si>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</si>
  <si>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</si>
  <si>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</si>
  <si>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</si>
  <si>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</si>
  <si>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</si>
  <si>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</si>
  <si>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</si>
  <si>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</si>
  <si>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</si>
  <si>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</si>
  <si>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</si>
  <si>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</si>
  <si>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</si>
  <si>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</si>
  <si>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</si>
  <si>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</si>
  <si>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</si>
  <si>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</si>
  <si>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</si>
  <si>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</si>
  <si>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</si>
  <si>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</si>
  <si>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</si>
  <si>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</si>
  <si>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</si>
  <si>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</si>
  <si>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</si>
  <si>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</si>
  <si>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</si>
  <si>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</si>
  <si>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</si>
  <si>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</si>
  <si>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</si>
  <si>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</si>
  <si>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</si>
  <si>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</si>
  <si>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</si>
  <si>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</si>
  <si>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</si>
  <si>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</si>
  <si>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</si>
  <si>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</si>
  <si>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</si>
  <si>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</si>
  <si>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</si>
  <si>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</si>
  <si>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</si>
  <si>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</si>
  <si>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</si>
  <si>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</si>
  <si>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</si>
  <si>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</si>
  <si>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</si>
  <si>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</si>
  <si>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</si>
  <si>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</si>
  <si>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</si>
  <si>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</si>
  <si>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</si>
  <si>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</si>
  <si>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</si>
  <si>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</si>
  <si>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</si>
  <si>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</si>
  <si>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</si>
  <si>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</si>
  <si>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</si>
  <si>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</si>
  <si>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</si>
  <si>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</si>
  <si>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</si>
  <si>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</si>
  <si>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</si>
  <si>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</si>
  <si>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</si>
  <si>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</si>
  <si>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</si>
  <si>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</si>
  <si>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</si>
  <si>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</si>
  <si>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</si>
  <si>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</si>
  <si>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</si>
  <si>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</si>
  <si>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</si>
  <si>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</si>
  <si>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</si>
  <si>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</si>
  <si>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</si>
  <si>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</si>
  <si>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</si>
  <si>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</si>
  <si>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</si>
  <si>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</si>
  <si>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</si>
  <si>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</si>
  <si>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</si>
  <si>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</si>
  <si>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</si>
  <si>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</si>
  <si>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</si>
  <si>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</si>
  <si>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</si>
  <si>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</si>
  <si>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</si>
  <si>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</si>
  <si>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</si>
  <si>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</si>
  <si>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</si>
  <si>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</si>
  <si>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</si>
  <si>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</si>
  <si>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</si>
  <si>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</si>
  <si>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</si>
  <si>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</si>
  <si>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</si>
  <si>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</si>
  <si>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</si>
  <si>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</si>
  <si>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</si>
  <si>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</si>
  <si>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</si>
  <si>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</si>
  <si>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</si>
  <si>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</si>
  <si>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</si>
  <si>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</si>
  <si>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</si>
  <si>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</si>
  <si>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</si>
  <si>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</si>
  <si>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</si>
  <si>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</si>
  <si>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</si>
  <si>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</si>
  <si>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</si>
  <si>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</si>
  <si>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</si>
  <si>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</si>
  <si>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</si>
  <si>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</si>
  <si>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</si>
  <si>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</si>
  <si>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</si>
  <si>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</si>
  <si>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</si>
  <si>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</si>
  <si>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</si>
  <si>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</si>
  <si>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</si>
  <si>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</si>
  <si>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</si>
  <si>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</si>
  <si>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</si>
  <si>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</si>
  <si>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</si>
  <si>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</si>
  <si>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</si>
  <si>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</si>
  <si>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</si>
  <si>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</si>
  <si>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</si>
  <si>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</si>
  <si>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</si>
  <si>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</si>
  <si>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</si>
  <si>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</si>
  <si>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</si>
  <si>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</si>
  <si>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</si>
  <si>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</si>
  <si>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</si>
  <si>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</si>
  <si>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</si>
  <si>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</si>
  <si>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</si>
  <si>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</si>
  <si>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</si>
  <si>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</si>
  <si>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</si>
  <si>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</si>
  <si>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</si>
  <si>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</si>
  <si>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</si>
  <si>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</si>
  <si>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</si>
  <si>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</si>
  <si>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</si>
  <si>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</si>
  <si>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</si>
  <si>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</si>
  <si>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</si>
  <si>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</si>
  <si>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</si>
  <si>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</si>
  <si>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</si>
  <si>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</si>
  <si>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</si>
  <si>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</si>
  <si>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</si>
  <si>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</si>
  <si>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</si>
  <si>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</si>
  <si>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</si>
  <si>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</si>
  <si>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</si>
  <si>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</si>
  <si>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</si>
  <si>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</si>
  <si>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</si>
  <si>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</si>
  <si>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</si>
  <si>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</si>
  <si>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</si>
  <si>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</si>
  <si>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</si>
  <si>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</si>
  <si>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</si>
  <si>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</si>
  <si>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</si>
  <si>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</si>
  <si>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</si>
  <si>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</si>
  <si>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</si>
  <si>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</si>
  <si>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</si>
  <si>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</si>
  <si>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</si>
  <si>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</si>
  <si>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</si>
  <si>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</si>
  <si>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</si>
  <si>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</si>
  <si>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</si>
  <si>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</si>
  <si>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</si>
  <si>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</si>
  <si>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</si>
  <si>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</si>
  <si>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</si>
  <si>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</si>
  <si>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</si>
  <si>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</si>
  <si>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</si>
  <si>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</si>
  <si>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</si>
  <si>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</si>
  <si>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</si>
  <si>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</si>
  <si>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</si>
  <si>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</si>
  <si>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</si>
  <si>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</si>
  <si>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</si>
  <si>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</si>
  <si>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</si>
  <si>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</si>
  <si>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</si>
  <si>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</si>
  <si>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</si>
  <si>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</si>
  <si>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</si>
  <si>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</si>
  <si>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</si>
  <si>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</si>
  <si>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</si>
  <si>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</si>
  <si>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</si>
  <si>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</si>
  <si>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</si>
  <si>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</si>
  <si>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</si>
  <si>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</si>
  <si>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</si>
  <si>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</si>
  <si>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</si>
  <si>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</si>
  <si>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</si>
  <si>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</si>
  <si>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</si>
  <si>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</si>
  <si>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</si>
  <si>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</si>
  <si>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</si>
  <si>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</si>
  <si>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</si>
  <si>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</si>
  <si>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</si>
  <si>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</si>
  <si>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</si>
  <si>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</si>
  <si>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</si>
  <si>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</si>
  <si>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</si>
  <si>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</si>
  <si>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</si>
  <si>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</si>
  <si>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</si>
  <si>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</si>
  <si>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</si>
  <si>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</si>
  <si>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</si>
  <si>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</si>
  <si>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</si>
  <si>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</si>
  <si>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</si>
  <si>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</si>
  <si>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</si>
  <si>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</si>
  <si>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</si>
  <si>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</si>
  <si>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</si>
  <si>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</si>
  <si>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</si>
  <si>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</si>
  <si>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</si>
  <si>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</si>
  <si>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</si>
  <si>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</si>
  <si>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</si>
  <si>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</si>
  <si>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</si>
  <si>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</si>
  <si>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</si>
  <si>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</si>
  <si>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</si>
  <si>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</si>
  <si>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</si>
  <si>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</si>
  <si>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</si>
  <si>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</si>
  <si>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</si>
  <si>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</si>
  <si>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</si>
  <si>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</si>
  <si>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</si>
  <si>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</si>
  <si>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</si>
  <si>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</si>
  <si>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</si>
  <si>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</si>
  <si>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</si>
  <si>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</si>
  <si>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</si>
  <si>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</si>
  <si>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</si>
  <si>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</si>
  <si>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</si>
  <si>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</si>
  <si>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</si>
  <si>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</si>
  <si>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</si>
  <si>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</si>
  <si>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</si>
  <si>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</si>
  <si>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</si>
  <si>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</si>
  <si>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</si>
  <si>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</si>
  <si>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</si>
  <si>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</si>
  <si>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</si>
  <si>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</si>
  <si>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</si>
  <si>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</si>
  <si>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</si>
  <si>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</si>
  <si>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</si>
  <si>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</si>
  <si>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</si>
  <si>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</si>
  <si>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</si>
  <si>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</si>
  <si>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</si>
  <si>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</si>
  <si>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</si>
  <si>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</si>
  <si>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</si>
  <si>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</si>
  <si>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</si>
  <si>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</si>
  <si>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</si>
  <si>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</si>
  <si>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</si>
  <si>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</si>
  <si>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</si>
  <si>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</si>
  <si>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</si>
  <si>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</si>
  <si>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</si>
  <si>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</si>
  <si>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</si>
  <si>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</si>
  <si>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</si>
  <si>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</si>
  <si>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</si>
  <si>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</si>
  <si>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</si>
  <si>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</si>
  <si>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</si>
  <si>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</si>
  <si>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</si>
  <si>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</si>
  <si>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</si>
  <si>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</si>
  <si>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</si>
  <si>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</si>
  <si>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</si>
  <si>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</si>
  <si>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</si>
  <si>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</si>
  <si>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</si>
  <si>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</si>
  <si>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</si>
  <si>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</si>
  <si>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</si>
  <si>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</si>
  <si>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</si>
  <si>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</si>
  <si>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</si>
  <si>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</si>
  <si>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</si>
  <si>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</si>
  <si>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</si>
  <si>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</si>
  <si>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</si>
  <si>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</si>
  <si>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</si>
  <si>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</si>
  <si>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</si>
  <si>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</si>
  <si>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</si>
  <si>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</si>
  <si>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</si>
  <si>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</si>
  <si>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</si>
  <si>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</si>
  <si>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</si>
  <si>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</si>
  <si>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</si>
  <si>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</si>
  <si>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</si>
  <si>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</si>
  <si>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</si>
  <si>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</si>
  <si>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</si>
  <si>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</si>
  <si>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</si>
  <si>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</si>
  <si>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</si>
  <si>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</si>
  <si>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</si>
  <si>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</si>
  <si>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</si>
  <si>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</si>
  <si>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</si>
  <si>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</si>
  <si>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</si>
  <si>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</si>
  <si>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</si>
  <si>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</si>
  <si>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</si>
  <si>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</si>
  <si>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</si>
  <si>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</si>
  <si>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</si>
  <si>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</si>
  <si>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</si>
  <si>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</si>
  <si>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</si>
  <si>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</si>
  <si>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</si>
  <si>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</si>
  <si>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</si>
  <si>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</si>
  <si>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</si>
  <si>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</si>
  <si>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</si>
  <si>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</si>
  <si>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</si>
  <si>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</si>
  <si>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</si>
  <si>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</si>
  <si>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</si>
  <si>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</si>
  <si>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</si>
  <si>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</si>
  <si>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</si>
  <si>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</si>
  <si>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</si>
  <si>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</si>
  <si>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</si>
  <si>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</si>
  <si>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</si>
  <si>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</si>
  <si>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</si>
  <si>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</si>
  <si>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</si>
  <si>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</si>
  <si>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</si>
  <si>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</si>
  <si>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</si>
  <si>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</si>
  <si>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</si>
  <si>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</si>
  <si>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</si>
  <si>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</si>
  <si>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</si>
  <si>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</si>
  <si>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</si>
  <si>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</si>
  <si>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</si>
  <si>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</si>
  <si>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</si>
  <si>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</si>
  <si>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</si>
  <si>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</si>
  <si>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</si>
  <si>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</si>
  <si>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</si>
  <si>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</si>
  <si>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</si>
  <si>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</si>
  <si>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</si>
  <si>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</si>
  <si>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</si>
  <si>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</si>
  <si>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</si>
  <si>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</si>
  <si>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</si>
  <si>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</si>
  <si>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</si>
  <si>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</si>
  <si>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</si>
  <si>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</si>
  <si>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</si>
  <si>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</si>
  <si>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</si>
  <si>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</si>
  <si>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</si>
  <si>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</si>
  <si>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</si>
  <si>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</si>
  <si>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</si>
  <si>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</si>
  <si>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</si>
  <si>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</si>
  <si>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</si>
  <si>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</si>
  <si>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</si>
  <si>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</si>
  <si>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</si>
  <si>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</si>
  <si>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</si>
  <si>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</si>
  <si>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</si>
  <si>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</si>
  <si>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</si>
  <si>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</si>
  <si>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</si>
  <si>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</si>
  <si>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</si>
  <si>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</si>
  <si>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</si>
  <si>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</si>
  <si>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</si>
  <si>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</si>
  <si>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</si>
  <si>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</si>
  <si>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</si>
  <si>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</si>
  <si>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</si>
  <si>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</si>
  <si>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</si>
  <si>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</si>
  <si>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</si>
  <si>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</si>
  <si>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</si>
  <si>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</si>
  <si>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</si>
  <si>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</si>
  <si>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</si>
  <si>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</si>
  <si>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</si>
  <si>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</si>
  <si>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</si>
  <si>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</si>
  <si>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</si>
  <si>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</si>
  <si>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</si>
  <si>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</si>
  <si>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</si>
  <si>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</si>
  <si>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</si>
  <si>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</si>
  <si>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</si>
  <si>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</si>
  <si>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</si>
  <si>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</si>
  <si>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</si>
  <si>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</si>
  <si>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</si>
  <si>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</si>
  <si>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</si>
  <si>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</si>
  <si>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</si>
  <si>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</si>
  <si>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</si>
  <si>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</si>
  <si>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</si>
  <si>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</si>
  <si>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</si>
  <si>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</si>
  <si>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</si>
  <si>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</si>
  <si>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</si>
  <si>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</si>
  <si>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</si>
  <si>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</si>
  <si>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</si>
  <si>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</si>
  <si>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</si>
  <si>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</si>
  <si>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</si>
  <si>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</si>
  <si>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</si>
  <si>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</si>
  <si>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</si>
  <si>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</si>
  <si>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</si>
  <si>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</si>
  <si>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</si>
  <si>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</si>
  <si>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</si>
  <si>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</si>
  <si>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</si>
  <si>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</si>
  <si>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</si>
  <si>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</si>
  <si>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</si>
  <si>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</si>
  <si>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</si>
  <si>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</si>
  <si>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</si>
  <si>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</si>
  <si>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</si>
  <si>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</si>
  <si>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</si>
  <si>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</si>
  <si>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</si>
  <si>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</si>
  <si>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</si>
  <si>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</si>
  <si>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</si>
  <si>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</si>
  <si>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</si>
  <si>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</si>
  <si>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</si>
  <si>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</si>
  <si>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</si>
  <si>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</si>
  <si>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</si>
  <si>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</si>
  <si>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</si>
  <si>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</si>
  <si>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</si>
  <si>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</si>
  <si>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</si>
  <si>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</si>
  <si>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</si>
  <si>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</si>
  <si>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</si>
  <si>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</si>
  <si>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</si>
  <si>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</si>
  <si>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</si>
  <si>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</si>
  <si>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</si>
  <si>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</si>
  <si>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</si>
  <si>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</si>
  <si>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</si>
  <si>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</si>
  <si>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</si>
  <si>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</si>
  <si>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</si>
  <si>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</si>
  <si>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</si>
  <si>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</si>
  <si>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</si>
  <si>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</si>
  <si>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</si>
  <si>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</si>
  <si>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</si>
  <si>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</si>
  <si>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</si>
  <si>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</si>
  <si>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</si>
  <si>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</si>
  <si>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</si>
  <si>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</si>
  <si>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</si>
  <si>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</si>
  <si>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</si>
  <si>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</si>
  <si>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</si>
  <si>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</si>
  <si>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</si>
  <si>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</si>
  <si>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</si>
  <si>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</si>
  <si>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</si>
  <si>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</si>
  <si>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</si>
  <si>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</si>
  <si>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</si>
  <si>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</si>
  <si>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</si>
  <si>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</si>
  <si>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</si>
  <si>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</si>
  <si>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</si>
  <si>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</si>
  <si>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</si>
  <si>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</si>
  <si>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</si>
  <si>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</si>
  <si>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</si>
  <si>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</si>
  <si>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</si>
  <si>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</si>
  <si>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</si>
  <si>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</si>
  <si>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</si>
  <si>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</si>
  <si>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</si>
  <si>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</si>
  <si>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</si>
  <si>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</si>
  <si>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</si>
  <si>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</si>
  <si>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</si>
  <si>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</si>
  <si>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</si>
  <si>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</si>
  <si>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</si>
  <si>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</si>
  <si>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</si>
  <si>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</si>
  <si>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</si>
  <si>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</si>
  <si>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</si>
  <si>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</si>
  <si>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</si>
  <si>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</si>
  <si>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</si>
  <si>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</si>
  <si>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</si>
  <si>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</si>
  <si>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</si>
  <si>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</si>
  <si>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</si>
  <si>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</si>
  <si>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</si>
  <si>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</si>
  <si>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</si>
  <si>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</si>
  <si>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</si>
  <si>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</si>
  <si>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</si>
  <si>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</si>
  <si>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</si>
  <si>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</si>
  <si>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</si>
  <si>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</si>
  <si>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</si>
  <si>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</si>
  <si>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</si>
  <si>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</si>
  <si>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</si>
  <si>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</si>
  <si>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</si>
  <si>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</si>
  <si>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</si>
  <si>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</si>
  <si>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</si>
  <si>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</si>
  <si>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</si>
  <si>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</si>
  <si>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</si>
  <si>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</si>
  <si>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</si>
  <si>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</si>
  <si>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</si>
  <si>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</si>
  <si>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</si>
  <si>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</si>
  <si>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</si>
  <si>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</si>
  <si>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</si>
  <si>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</si>
  <si>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</si>
  <si>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</si>
  <si>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</si>
  <si>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</si>
  <si>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</si>
  <si>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</si>
  <si>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</si>
  <si>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</si>
  <si>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</si>
  <si>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</si>
  <si>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</si>
  <si>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</si>
  <si>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</si>
  <si>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</si>
  <si>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</si>
  <si>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</si>
  <si>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</si>
  <si>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</si>
  <si>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</si>
  <si>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</si>
  <si>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</si>
  <si>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</si>
  <si>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</si>
  <si>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</si>
  <si>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</si>
  <si>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</si>
  <si>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</si>
  <si>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</si>
  <si>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</si>
  <si>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</si>
  <si>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</si>
  <si>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</si>
  <si>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</si>
  <si>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</si>
  <si>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</si>
  <si>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</si>
  <si>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</si>
  <si>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</si>
  <si>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</si>
  <si>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</si>
  <si>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</si>
  <si>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</si>
  <si>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</si>
  <si>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</si>
  <si>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</si>
  <si>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</si>
  <si>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</si>
  <si>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</si>
  <si>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</si>
  <si>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</si>
  <si>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</si>
  <si>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</si>
  <si>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</si>
  <si>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</si>
  <si>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</si>
  <si>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</si>
  <si>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</si>
  <si>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</si>
  <si>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</si>
  <si>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</si>
  <si>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</si>
  <si>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</si>
  <si>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</si>
  <si>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</si>
  <si>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</si>
  <si>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</si>
  <si>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</si>
  <si>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</si>
  <si>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</si>
  <si>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</si>
  <si>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</si>
  <si>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</si>
  <si>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</si>
  <si>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</si>
  <si>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</si>
  <si>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</si>
  <si>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</si>
  <si>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</si>
  <si>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</si>
  <si>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</si>
  <si>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</si>
  <si>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</si>
  <si>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</si>
  <si>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</si>
  <si>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</si>
  <si>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</si>
  <si>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</si>
  <si>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</si>
  <si>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</si>
  <si>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</si>
  <si>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</si>
  <si>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</si>
  <si>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</si>
  <si>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</si>
  <si>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</si>
  <si>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</si>
  <si>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</si>
  <si>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</si>
  <si>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</si>
  <si>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</si>
  <si>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</si>
  <si>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</si>
  <si>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</si>
  <si>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</si>
  <si>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</si>
  <si>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</si>
  <si>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</si>
  <si>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</si>
  <si>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</si>
  <si>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</si>
  <si>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</si>
  <si>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</si>
  <si>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</si>
  <si>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</si>
  <si>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</si>
  <si>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</si>
  <si>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</si>
  <si>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</si>
  <si>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</si>
  <si>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</si>
  <si>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</si>
  <si>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</si>
  <si>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</si>
  <si>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</si>
  <si>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</si>
  <si>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</si>
  <si>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</si>
  <si>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</si>
  <si>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</si>
  <si>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</si>
  <si>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</si>
  <si>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</si>
  <si>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</si>
  <si>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</si>
  <si>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</si>
  <si>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</si>
  <si>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</si>
  <si>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</si>
  <si>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</si>
  <si>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</si>
  <si>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</si>
  <si>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</si>
  <si>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</si>
  <si>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</si>
  <si>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</si>
  <si>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</si>
  <si>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</si>
  <si>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</si>
  <si>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</si>
  <si>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</si>
  <si>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</si>
  <si>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</si>
  <si>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</si>
  <si>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</si>
  <si>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</si>
  <si>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</si>
  <si>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</si>
  <si>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</si>
  <si>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</si>
  <si>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</si>
  <si>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</si>
  <si>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</si>
  <si>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</si>
  <si>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</si>
  <si>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</si>
  <si>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</si>
  <si>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</si>
  <si>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</si>
  <si>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</si>
  <si>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</si>
  <si>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</si>
  <si>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</si>
  <si>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</si>
  <si>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</si>
  <si>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</si>
  <si>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</si>
  <si>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</si>
  <si>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</si>
  <si>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</si>
  <si>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</si>
  <si>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</si>
  <si>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</si>
  <si>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</si>
  <si>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</si>
  <si>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</si>
  <si>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</si>
  <si>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</si>
  <si>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</si>
  <si>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</si>
  <si>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</si>
  <si>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</si>
  <si>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</si>
  <si>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</si>
  <si>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</si>
  <si>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</si>
  <si>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</si>
  <si>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</si>
  <si>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</si>
  <si>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</si>
  <si>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</si>
  <si>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</si>
  <si>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</si>
  <si>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</si>
  <si>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</si>
  <si>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</si>
  <si>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</si>
  <si>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</si>
  <si>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</si>
  <si>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</si>
  <si>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</si>
  <si>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</si>
  <si>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</si>
  <si>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</si>
  <si>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</si>
  <si>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</si>
  <si>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</si>
  <si>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</si>
  <si>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</si>
  <si>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</si>
  <si>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</si>
  <si>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</si>
  <si>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</si>
  <si>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</si>
  <si>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</si>
  <si>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</si>
  <si>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</si>
  <si>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</si>
  <si>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</si>
  <si>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</si>
  <si>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</si>
  <si>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</si>
  <si>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</si>
  <si>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</si>
  <si>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</si>
  <si>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</si>
  <si>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</si>
  <si>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</si>
  <si>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</si>
  <si>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</si>
  <si>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</si>
  <si>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</si>
  <si>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</si>
  <si>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</si>
  <si>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</si>
  <si>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</si>
  <si>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</si>
  <si>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</si>
  <si>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</si>
  <si>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</si>
  <si>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</si>
  <si>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</si>
  <si>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</si>
  <si>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</si>
  <si>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</si>
  <si>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</si>
  <si>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</si>
  <si>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</si>
  <si>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</si>
  <si>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</si>
  <si>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</si>
  <si>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</si>
  <si>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</si>
  <si>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</si>
  <si>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</si>
  <si>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</si>
  <si>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</si>
  <si>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</si>
  <si>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</si>
  <si>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</si>
  <si>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</si>
  <si>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</si>
  <si>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</si>
  <si>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</si>
  <si>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</si>
  <si>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</si>
  <si>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</si>
  <si>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</si>
  <si>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</si>
  <si>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</si>
  <si>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</si>
  <si>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</si>
  <si>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</si>
  <si>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</si>
  <si>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</si>
  <si>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</si>
  <si>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</si>
  <si>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</si>
  <si>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</si>
  <si>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</si>
  <si>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</si>
  <si>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</si>
  <si>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</si>
  <si>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</si>
  <si>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</si>
  <si>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</si>
  <si>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</si>
  <si>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</si>
  <si>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</si>
  <si>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</si>
  <si>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</si>
  <si>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</si>
  <si>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</si>
  <si>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</si>
  <si>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</si>
  <si>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</si>
  <si>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</si>
  <si>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</si>
  <si>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</si>
  <si>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</si>
  <si>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</si>
  <si>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</si>
  <si>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</si>
  <si>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</si>
  <si>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</si>
  <si>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</si>
  <si>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</si>
  <si>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</si>
  <si>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</si>
  <si>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</si>
  <si>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</si>
  <si>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</si>
  <si>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</si>
  <si>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</si>
  <si>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</si>
  <si>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</si>
  <si>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</si>
  <si>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</si>
  <si>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</si>
  <si>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</si>
  <si>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</si>
  <si>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</si>
  <si>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</si>
  <si>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</si>
  <si>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</si>
  <si>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</si>
  <si>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</si>
  <si>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</si>
  <si>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</si>
  <si>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</si>
  <si>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</si>
  <si>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</si>
  <si>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</si>
  <si>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</si>
  <si>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</si>
  <si>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</si>
  <si>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</si>
  <si>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</si>
  <si>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</si>
  <si>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</si>
  <si>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</si>
  <si>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</si>
  <si>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</si>
  <si>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</si>
  <si>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</si>
  <si>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</si>
  <si>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</si>
  <si>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</si>
  <si>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</si>
  <si>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</si>
  <si>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</si>
  <si>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</si>
  <si>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</si>
  <si>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</si>
  <si>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</si>
  <si>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</si>
  <si>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</si>
  <si>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</si>
  <si>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</si>
  <si>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</si>
  <si>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</si>
  <si>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</si>
  <si>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</si>
  <si>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</si>
  <si>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</si>
  <si>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</si>
  <si>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</si>
  <si>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</si>
  <si>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</si>
  <si>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</si>
  <si>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</si>
  <si>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</si>
  <si>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</si>
  <si>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</si>
  <si>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</si>
  <si>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</si>
  <si>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</si>
  <si>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</si>
  <si>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</si>
  <si>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</si>
  <si>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</si>
  <si>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</si>
  <si>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</si>
  <si>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</si>
  <si>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</si>
  <si>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</si>
  <si>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</si>
  <si>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</si>
  <si>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</si>
  <si>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</si>
  <si>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</si>
  <si>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</si>
  <si>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</si>
  <si>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</si>
  <si>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</si>
  <si>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</si>
  <si>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</si>
  <si>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</si>
  <si>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</si>
  <si>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</si>
  <si>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</si>
  <si>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</si>
  <si>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</si>
  <si>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</si>
  <si>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</si>
  <si>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</si>
  <si>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</si>
  <si>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</si>
  <si>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</si>
  <si>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</si>
  <si>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</si>
  <si>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</si>
  <si>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</si>
  <si>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</si>
  <si>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</si>
  <si>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</si>
  <si>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</si>
  <si>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</si>
  <si>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</si>
  <si>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</si>
  <si>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</si>
  <si>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</si>
  <si>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</si>
  <si>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</si>
  <si>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</si>
  <si>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</si>
  <si>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</si>
  <si>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</si>
  <si>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</si>
  <si>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</si>
  <si>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</si>
  <si>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</si>
  <si>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</si>
  <si>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</si>
  <si>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</si>
  <si>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</si>
  <si>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</si>
  <si>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</si>
  <si>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</si>
  <si>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</si>
  <si>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</si>
  <si>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</si>
  <si>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</si>
  <si>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</si>
  <si>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</si>
  <si>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</si>
  <si>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</si>
  <si>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</si>
  <si>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</si>
  <si>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</si>
  <si>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</si>
  <si>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</si>
  <si>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</si>
  <si>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</si>
  <si>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</si>
  <si>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</si>
  <si>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</si>
  <si>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</si>
  <si>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</si>
  <si>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</si>
  <si>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</si>
  <si>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</si>
  <si>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</si>
  <si>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</si>
  <si>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</si>
  <si>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</si>
  <si>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</si>
  <si>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</si>
  <si>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</si>
  <si>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</si>
  <si>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</si>
  <si>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</si>
  <si>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</si>
  <si>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</si>
  <si>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</si>
  <si>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</si>
  <si>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</si>
  <si>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</si>
  <si>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</si>
  <si>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</si>
  <si>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</si>
  <si>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</si>
  <si>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</si>
  <si>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</si>
  <si>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</si>
  <si>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</si>
  <si>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</si>
  <si>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</si>
  <si>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</si>
  <si>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</si>
  <si>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</si>
  <si>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</si>
  <si>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</si>
  <si>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</si>
  <si>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</si>
  <si>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</si>
  <si>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</si>
  <si>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</si>
  <si>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</si>
  <si>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</si>
  <si>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</si>
  <si>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</si>
  <si>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</si>
  <si>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</si>
  <si>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</si>
  <si>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</si>
  <si>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</si>
  <si>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</si>
  <si>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</si>
  <si>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</si>
  <si>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</si>
  <si>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</si>
  <si>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</si>
  <si>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</si>
  <si>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</si>
  <si>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</si>
  <si>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</si>
  <si>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</si>
  <si>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</si>
  <si>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</si>
  <si>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</si>
  <si>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</si>
  <si>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</si>
  <si>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</si>
  <si>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</si>
  <si>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</si>
  <si>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</si>
  <si>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</si>
  <si>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</si>
  <si>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</si>
  <si>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</si>
  <si>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</si>
  <si>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</si>
  <si>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</si>
  <si>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</si>
  <si>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</si>
  <si>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</si>
  <si>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</si>
  <si>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</si>
  <si>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</si>
  <si>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</si>
  <si>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</si>
  <si>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</si>
  <si>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</si>
  <si>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</si>
  <si>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</si>
  <si>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</si>
  <si>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</si>
  <si>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</si>
  <si>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</si>
  <si>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</si>
  <si>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</si>
  <si>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</si>
  <si>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</si>
  <si>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</si>
  <si>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</si>
  <si>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</si>
  <si>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</si>
  <si>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</si>
  <si>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</si>
  <si>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</si>
  <si>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</si>
  <si>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</si>
  <si>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</si>
  <si>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</si>
  <si>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</si>
  <si>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</si>
  <si>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</si>
  <si>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</si>
  <si>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</si>
  <si>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</si>
  <si>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</si>
  <si>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</si>
  <si>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</si>
  <si>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</si>
  <si>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</si>
  <si>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</si>
  <si>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</si>
  <si>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</si>
  <si>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</si>
  <si>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</si>
  <si>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</si>
  <si>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</si>
  <si>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</si>
  <si>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</si>
  <si>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</si>
  <si>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</si>
  <si>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</si>
  <si>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</si>
  <si>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</si>
  <si>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</si>
  <si>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</si>
  <si>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</si>
  <si>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</si>
  <si>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</si>
  <si>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</si>
  <si>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</si>
  <si>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</si>
  <si>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</si>
  <si>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</si>
  <si>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</si>
  <si>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</si>
  <si>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</si>
  <si>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</si>
  <si>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</si>
  <si>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</si>
  <si>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</si>
  <si>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</si>
  <si>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</si>
  <si>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</si>
  <si>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</si>
  <si>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</si>
  <si>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</si>
  <si>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</si>
  <si>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</si>
  <si>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</si>
  <si>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</si>
  <si>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</si>
  <si>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</si>
  <si>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</si>
  <si>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</si>
  <si>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</si>
  <si>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</si>
  <si>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</si>
  <si>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</si>
  <si>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</si>
  <si>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</si>
  <si>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</si>
  <si>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</si>
  <si>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</si>
  <si>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</si>
  <si>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</si>
  <si>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</si>
  <si>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</si>
  <si>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</si>
  <si>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</si>
  <si>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</si>
  <si>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</si>
  <si>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</si>
  <si>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</si>
  <si>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</si>
  <si>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</si>
  <si>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</si>
  <si>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</si>
  <si>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</si>
  <si>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</si>
  <si>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</si>
  <si>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</si>
  <si>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</si>
  <si>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</si>
  <si>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</si>
  <si>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</si>
  <si>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</si>
  <si>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</si>
  <si>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</si>
  <si>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</si>
  <si>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</si>
  <si>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</si>
  <si>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</si>
  <si>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</si>
  <si>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</si>
  <si>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</si>
  <si>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</si>
  <si>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</si>
  <si>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</si>
  <si>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</si>
  <si>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</si>
  <si>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</si>
  <si>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</si>
  <si>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</si>
  <si>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</si>
  <si>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</si>
  <si>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</si>
  <si>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</si>
  <si>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</si>
  <si>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</si>
  <si>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</si>
  <si>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</si>
  <si>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</si>
  <si>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</si>
  <si>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</si>
  <si>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</si>
  <si>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</si>
  <si>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</si>
  <si>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</si>
  <si>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</si>
  <si>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</si>
  <si>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</si>
  <si>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</si>
  <si>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</si>
  <si>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</si>
  <si>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</si>
  <si>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</si>
  <si>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</si>
  <si>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</si>
  <si>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</si>
  <si>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</si>
  <si>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</si>
  <si>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</si>
  <si>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</si>
  <si>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</si>
  <si>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</si>
  <si>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</si>
  <si>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</si>
  <si>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</si>
  <si>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</si>
  <si>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</si>
  <si>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</si>
  <si>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</si>
  <si>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</si>
  <si>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</si>
  <si>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</si>
  <si>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</si>
  <si>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</si>
  <si>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</si>
  <si>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</si>
  <si>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</si>
  <si>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</si>
  <si>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</si>
  <si>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</si>
  <si>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</si>
  <si>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</si>
  <si>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</si>
  <si>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</si>
  <si>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</si>
  <si>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</si>
  <si>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</si>
  <si>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</si>
  <si>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</si>
  <si>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</si>
  <si>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</si>
  <si>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</si>
  <si>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</si>
  <si>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</si>
  <si>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</si>
  <si>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</si>
  <si>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</si>
  <si>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</si>
  <si>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</si>
  <si>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</si>
  <si>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</si>
  <si>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</si>
  <si>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</si>
  <si>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</si>
  <si>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</si>
  <si>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</si>
  <si>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</si>
  <si>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</si>
  <si>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</si>
  <si>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</si>
  <si>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</si>
  <si>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</si>
  <si>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</si>
  <si>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</si>
  <si>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</si>
  <si>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</si>
  <si>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</si>
  <si>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</si>
  <si>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</si>
  <si>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</si>
  <si>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</si>
  <si>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</si>
  <si>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</si>
  <si>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</si>
  <si>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</si>
  <si>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</si>
  <si>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</si>
  <si>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</si>
  <si>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</si>
  <si>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</si>
  <si>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</si>
  <si>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</si>
  <si>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</si>
  <si>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</si>
  <si>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</si>
  <si>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</si>
  <si>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</si>
  <si>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</si>
  <si>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</si>
  <si>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</si>
  <si>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</si>
  <si>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</si>
  <si>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</si>
  <si>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</si>
  <si>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</si>
  <si>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</si>
  <si>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</si>
  <si>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</si>
  <si>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</si>
  <si>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</si>
  <si>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</si>
  <si>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</si>
  <si>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</si>
  <si>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</si>
  <si>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</si>
  <si>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</si>
  <si>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</si>
  <si>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</si>
  <si>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</si>
  <si>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</si>
  <si>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</si>
  <si>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</si>
  <si>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</si>
  <si>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</si>
  <si>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</si>
  <si>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</si>
  <si>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</si>
  <si>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</si>
  <si>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</si>
  <si>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</si>
  <si>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</si>
  <si>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</si>
  <si>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</si>
  <si>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</si>
  <si>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</si>
  <si>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</si>
  <si>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</si>
  <si>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</si>
  <si>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</si>
  <si>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</si>
  <si>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</si>
  <si>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</si>
  <si>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</si>
  <si>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</si>
  <si>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</si>
  <si>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</si>
  <si>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</si>
  <si>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</si>
  <si>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</si>
  <si>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</si>
  <si>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</si>
  <si>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</si>
  <si>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</si>
  <si>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</si>
  <si>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</si>
  <si>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</si>
  <si>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</si>
  <si>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</si>
  <si>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</si>
  <si>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</si>
  <si>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</si>
  <si>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</si>
  <si>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</si>
  <si>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</si>
  <si>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</si>
  <si>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</si>
  <si>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</si>
  <si>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</si>
  <si>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</si>
  <si>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</si>
  <si>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</si>
  <si>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</si>
  <si>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</si>
  <si>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</si>
  <si>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</si>
  <si>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</si>
  <si>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</si>
  <si>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</si>
  <si>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</si>
  <si>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</si>
  <si>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</si>
  <si>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</si>
  <si>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</si>
  <si>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</si>
  <si>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</si>
  <si>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</si>
  <si>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</si>
  <si>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</si>
  <si>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</si>
  <si>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</si>
  <si>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</si>
  <si>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</si>
  <si>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</si>
  <si>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</si>
  <si>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</si>
  <si>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</si>
  <si>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</si>
  <si>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</si>
  <si>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</si>
  <si>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</si>
  <si>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</si>
  <si>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</si>
  <si>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</si>
  <si>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</si>
  <si>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</si>
  <si>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</si>
  <si>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</si>
  <si>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</si>
  <si>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</si>
  <si>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</si>
  <si>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</si>
  <si>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</si>
  <si>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</si>
  <si>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</si>
  <si>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</si>
  <si>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</si>
  <si>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</si>
  <si>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</si>
  <si>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</si>
  <si>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</si>
  <si>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</si>
  <si>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</si>
  <si>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</si>
  <si>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</si>
  <si>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</si>
  <si>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</si>
  <si>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</si>
  <si>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</si>
  <si>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</si>
  <si>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</si>
  <si>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</si>
  <si>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</si>
  <si>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</si>
  <si>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</si>
  <si>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</si>
  <si>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</si>
  <si>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</si>
  <si>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</si>
  <si>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</si>
  <si>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</si>
  <si>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</si>
  <si>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</si>
  <si>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</si>
  <si>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</si>
  <si>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</si>
  <si>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</si>
  <si>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</si>
  <si>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</si>
  <si>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</si>
  <si>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</si>
  <si>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</si>
  <si>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</si>
  <si>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</si>
  <si>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</si>
  <si>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</si>
  <si>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</si>
  <si>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</si>
  <si>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</si>
  <si>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</si>
  <si>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</si>
  <si>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</si>
  <si>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</si>
  <si>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</si>
  <si>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</si>
  <si>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</si>
  <si>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</si>
  <si>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</si>
  <si>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</si>
  <si>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</si>
  <si>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</si>
  <si>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</si>
  <si>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</si>
  <si>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</si>
  <si>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</si>
  <si>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</si>
  <si>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</si>
  <si>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</si>
  <si>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</si>
  <si>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</si>
  <si>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</si>
  <si>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</si>
  <si>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</si>
  <si>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</si>
  <si>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</si>
  <si>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</si>
  <si>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</si>
  <si>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</si>
  <si>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</si>
  <si>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</si>
  <si>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</si>
  <si>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</si>
  <si>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</si>
  <si>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</si>
  <si>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</si>
  <si>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</si>
  <si>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</si>
  <si>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</si>
  <si>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</si>
  <si>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</si>
  <si>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</si>
  <si>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</si>
  <si>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</si>
  <si>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</si>
  <si>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</si>
  <si>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</si>
  <si>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</si>
  <si>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</si>
  <si>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</si>
  <si>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</si>
  <si>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</si>
  <si>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</si>
  <si>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</si>
  <si>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</si>
  <si>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</si>
  <si>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</si>
  <si>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</si>
  <si>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</si>
  <si>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</si>
  <si>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</si>
  <si>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</si>
  <si>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</si>
  <si>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</si>
  <si>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</si>
  <si>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</si>
  <si>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</si>
  <si>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</si>
  <si>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</si>
  <si>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</si>
  <si>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</si>
  <si>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</si>
  <si>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</si>
  <si>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</si>
  <si>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</si>
  <si>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</si>
  <si>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</si>
  <si>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</si>
  <si>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</si>
  <si>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</si>
  <si>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</si>
  <si>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</si>
  <si>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</si>
  <si>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</si>
  <si>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</si>
  <si>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</si>
  <si>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</si>
  <si>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</si>
  <si>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</si>
  <si>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</si>
  <si>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</si>
  <si>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</si>
  <si>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</si>
  <si>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</si>
  <si>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</si>
  <si>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</si>
  <si>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</si>
  <si>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</si>
  <si>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</si>
  <si>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</si>
  <si>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</si>
  <si>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</si>
  <si>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</si>
  <si>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</si>
  <si>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</si>
  <si>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</si>
  <si>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</si>
  <si>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</si>
  <si>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</si>
  <si>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</si>
  <si>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</si>
  <si>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</si>
  <si>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</si>
  <si>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</si>
  <si>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</si>
  <si>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</si>
  <si>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</si>
  <si>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</si>
  <si>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</si>
  <si>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</si>
  <si>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</si>
  <si>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</si>
  <si>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</si>
  <si>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</si>
  <si>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</si>
  <si>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</si>
  <si>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</si>
  <si>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</si>
  <si>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</si>
  <si>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</si>
  <si>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</si>
  <si>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</si>
  <si>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</si>
  <si>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</si>
  <si>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</si>
  <si>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</si>
  <si>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</si>
  <si>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</si>
  <si>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</si>
  <si>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</si>
  <si>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</si>
  <si>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</si>
  <si>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</si>
  <si>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</si>
  <si>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</si>
  <si>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</si>
  <si>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</si>
  <si>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</si>
  <si>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</si>
  <si>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</si>
  <si>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</si>
  <si>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</si>
  <si>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</si>
  <si>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</si>
  <si>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</si>
  <si>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</si>
  <si>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</si>
  <si>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</si>
  <si>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</si>
  <si>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</si>
  <si>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</si>
  <si>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</si>
  <si>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</si>
  <si>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</si>
  <si>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</si>
  <si>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</si>
  <si>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</si>
  <si>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</si>
  <si>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</si>
  <si>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</si>
  <si>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</si>
  <si>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</si>
  <si>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</si>
  <si>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</si>
  <si>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</si>
  <si>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</si>
  <si>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</si>
  <si>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</si>
  <si>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</si>
  <si>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</si>
  <si>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</si>
  <si>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</si>
  <si>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</si>
  <si>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</si>
  <si>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</si>
  <si>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</si>
  <si>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</si>
  <si>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</si>
  <si>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</si>
  <si>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</si>
  <si>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</si>
  <si>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</si>
  <si>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</si>
  <si>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</si>
  <si>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</si>
  <si>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</si>
  <si>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</si>
  <si>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</si>
  <si>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</si>
  <si>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</si>
  <si>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</si>
  <si>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</si>
  <si>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</si>
  <si>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</si>
  <si>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</si>
  <si>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</si>
  <si>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</si>
  <si>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</si>
  <si>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</si>
  <si>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</si>
  <si>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</si>
  <si>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</si>
  <si>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</si>
  <si>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</si>
  <si>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</si>
  <si>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</si>
  <si>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</si>
  <si>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</si>
  <si>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</si>
  <si>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</si>
  <si>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</si>
  <si>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</si>
  <si>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</si>
  <si>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</si>
  <si>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</si>
  <si>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</si>
  <si>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</si>
  <si>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</si>
  <si>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</si>
  <si>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</si>
  <si>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</si>
  <si>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</si>
  <si>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</si>
  <si>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</si>
  <si>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</si>
  <si>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</si>
  <si>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</si>
  <si>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</si>
  <si>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</si>
  <si>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</si>
  <si>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</si>
  <si>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</si>
  <si>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</si>
  <si>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</si>
  <si>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</si>
  <si>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</si>
  <si>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</si>
  <si>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</si>
  <si>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</si>
  <si>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</si>
  <si>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</si>
  <si>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</si>
  <si>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</si>
  <si>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</si>
  <si>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</si>
  <si>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</si>
  <si>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</si>
  <si>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</si>
  <si>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</si>
  <si>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</si>
  <si>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</si>
  <si>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</si>
  <si>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</si>
  <si>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</si>
  <si>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</si>
  <si>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</si>
  <si>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</si>
  <si>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</si>
  <si>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</si>
  <si>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</si>
  <si>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</si>
  <si>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</si>
  <si>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</si>
  <si>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</si>
  <si>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</si>
  <si>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</si>
  <si>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</si>
  <si>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</si>
  <si>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</si>
  <si>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</si>
  <si>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</si>
  <si>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</si>
  <si>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</si>
  <si>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</si>
  <si>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</si>
  <si>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</si>
  <si>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</si>
  <si>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</si>
  <si>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</si>
  <si>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</si>
  <si>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</si>
  <si>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</si>
  <si>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</si>
  <si>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</si>
  <si>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</si>
  <si>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</si>
  <si>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</si>
  <si>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</si>
  <si>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</si>
  <si>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</si>
  <si>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</si>
  <si>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</si>
  <si>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</si>
  <si>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</si>
  <si>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</si>
  <si>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</si>
  <si>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</si>
  <si>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</si>
  <si>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</si>
  <si>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</si>
  <si>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</si>
  <si>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</si>
  <si>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</si>
  <si>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</si>
  <si>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</si>
  <si>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</si>
  <si>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</si>
  <si>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</si>
  <si>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</si>
  <si>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</si>
  <si>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</si>
  <si>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</si>
  <si>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</si>
  <si>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</si>
  <si>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</si>
  <si>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</si>
  <si>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</si>
  <si>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</si>
  <si>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</si>
  <si>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</si>
  <si>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</si>
  <si>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</si>
  <si>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</si>
  <si>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</si>
  <si>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</si>
  <si>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</si>
  <si>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</si>
  <si>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</si>
  <si>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</si>
  <si>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</si>
  <si>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</si>
  <si>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</si>
  <si>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</si>
  <si>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</si>
  <si>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</si>
  <si>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</si>
  <si>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</si>
  <si>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</si>
  <si>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</si>
  <si>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</si>
  <si>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</si>
  <si>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</si>
  <si>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</si>
  <si>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</si>
  <si>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</si>
  <si>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</si>
  <si>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</si>
  <si>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</si>
  <si>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</si>
  <si>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</si>
  <si>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</si>
  <si>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</si>
  <si>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</si>
  <si>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</si>
  <si>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</si>
  <si>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</si>
  <si>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</si>
  <si>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</si>
  <si>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</si>
  <si>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</si>
  <si>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</si>
  <si>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</si>
  <si>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</si>
  <si>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</si>
  <si>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</si>
  <si>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</si>
  <si>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</si>
  <si>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</si>
  <si>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</si>
  <si>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</si>
  <si>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</si>
  <si>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</si>
  <si>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</si>
  <si>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</si>
  <si>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</si>
  <si>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</si>
  <si>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</si>
  <si>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</si>
  <si>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</si>
  <si>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</si>
  <si>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</si>
  <si>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</si>
  <si>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</si>
  <si>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</si>
  <si>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</si>
  <si>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</si>
  <si>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</si>
  <si>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</si>
  <si>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</si>
  <si>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</si>
  <si>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</si>
  <si>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</si>
  <si>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</si>
  <si>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</si>
  <si>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</si>
  <si>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</si>
  <si>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</si>
  <si>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</si>
  <si>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</si>
  <si>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</si>
  <si>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</si>
  <si>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</si>
  <si>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</si>
  <si>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</si>
  <si>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</si>
  <si>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</si>
  <si>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</si>
  <si>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</si>
  <si>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</si>
  <si>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</si>
  <si>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</si>
  <si>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</si>
  <si>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</si>
  <si>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</si>
  <si>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</si>
  <si>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</si>
  <si>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</si>
  <si>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</si>
  <si>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</si>
  <si>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</si>
  <si>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</si>
  <si>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</si>
  <si>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</si>
  <si>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</si>
  <si>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</si>
  <si>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</si>
  <si>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</si>
  <si>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</si>
  <si>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</si>
  <si>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</si>
  <si>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</si>
  <si>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</si>
  <si>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</si>
  <si>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</si>
  <si>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</si>
  <si>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</si>
  <si>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</si>
  <si>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</si>
  <si>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</si>
  <si>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</si>
  <si>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</si>
  <si>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</si>
  <si>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</si>
  <si>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</si>
  <si>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</si>
  <si>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</si>
  <si>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</si>
  <si>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</si>
  <si>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</si>
  <si>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</si>
  <si>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</si>
  <si>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</si>
  <si>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</si>
  <si>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</si>
  <si>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</si>
  <si>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</si>
  <si>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</si>
  <si>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</si>
  <si>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</si>
  <si>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</si>
  <si>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</si>
  <si>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</si>
  <si>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</si>
  <si>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</si>
  <si>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</si>
  <si>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</si>
  <si>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</si>
  <si>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</si>
  <si>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</si>
  <si>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</si>
  <si>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</si>
  <si>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</si>
  <si>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</si>
  <si>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</si>
  <si>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</si>
  <si>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</si>
  <si>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</si>
  <si>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</si>
  <si>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</si>
  <si>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</si>
  <si>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</si>
  <si>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</si>
  <si>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</si>
  <si>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</si>
  <si>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</si>
  <si>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</si>
  <si>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</si>
  <si>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</si>
  <si>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</si>
  <si>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</si>
  <si>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</si>
  <si>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</si>
  <si>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</si>
  <si>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</si>
  <si>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</si>
  <si>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</si>
  <si>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</si>
  <si>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</si>
  <si>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</si>
  <si>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</si>
  <si>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</si>
  <si>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</si>
  <si>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</si>
  <si>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</si>
  <si>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</si>
  <si>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</si>
  <si>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</si>
  <si>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</si>
  <si>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</si>
  <si>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</si>
  <si>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</si>
  <si>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</si>
  <si>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</si>
  <si>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</si>
  <si>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</si>
  <si>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</si>
  <si>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</si>
  <si>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</si>
  <si>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</si>
  <si>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</si>
  <si>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</si>
  <si>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</si>
  <si>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</si>
  <si>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</si>
  <si>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</si>
  <si>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</si>
  <si>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</si>
  <si>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</si>
  <si>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</si>
  <si>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</si>
  <si>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</si>
  <si>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</si>
  <si>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</si>
  <si>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</si>
  <si>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</si>
  <si>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</si>
  <si>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</si>
  <si>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</si>
  <si>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</si>
  <si>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</si>
  <si>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</si>
  <si>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</si>
  <si>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</si>
  <si>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</si>
  <si>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</si>
  <si>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</si>
  <si>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</si>
  <si>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</si>
  <si>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</si>
  <si>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</si>
  <si>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</si>
  <si>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</si>
  <si>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</si>
  <si>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</si>
  <si>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</si>
  <si>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</si>
  <si>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</si>
  <si>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</si>
  <si>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</si>
  <si>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</si>
  <si>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</si>
  <si>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</si>
  <si>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</si>
  <si>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</si>
  <si>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</si>
  <si>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</si>
  <si>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</si>
  <si>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</si>
  <si>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</si>
  <si>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</si>
  <si>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</si>
  <si>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</si>
  <si>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</si>
  <si>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</si>
  <si>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</si>
  <si>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</si>
  <si>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</si>
  <si>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</si>
  <si>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</si>
  <si>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</si>
  <si>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</si>
  <si>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</si>
  <si>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</si>
  <si>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</si>
  <si>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</si>
  <si>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</si>
  <si>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</si>
  <si>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</si>
  <si>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</si>
  <si>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</si>
  <si>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</si>
  <si>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</si>
  <si>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</si>
  <si>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</si>
  <si>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</si>
  <si>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</si>
  <si>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</si>
  <si>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</si>
  <si>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</si>
  <si>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</si>
  <si>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</si>
  <si>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</si>
  <si>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</si>
  <si>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</si>
  <si>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</si>
  <si>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</si>
  <si>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</si>
  <si>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</si>
  <si>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</si>
  <si>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</si>
  <si>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</si>
  <si>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</si>
  <si>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</si>
  <si>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</si>
  <si>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</si>
  <si>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</si>
  <si>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</si>
  <si>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</si>
  <si>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</si>
  <si>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</si>
  <si>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</si>
  <si>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</si>
  <si>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</si>
  <si>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</si>
  <si>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</si>
  <si>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</si>
  <si>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</si>
  <si>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</si>
  <si>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</si>
  <si>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</si>
  <si>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</si>
  <si>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</si>
  <si>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</si>
  <si>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</si>
  <si>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</si>
  <si>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</si>
  <si>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</si>
  <si>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</si>
  <si>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</si>
  <si>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</si>
  <si>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</si>
  <si>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</si>
  <si>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</si>
  <si>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</si>
  <si>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</si>
  <si>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</si>
  <si>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</si>
  <si>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</si>
  <si>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</si>
  <si>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</si>
  <si>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</si>
  <si>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</si>
  <si>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</si>
  <si>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</si>
  <si>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</si>
  <si>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</si>
  <si>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</si>
  <si>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</si>
  <si>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</si>
  <si>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</si>
  <si>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</si>
  <si>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</si>
  <si>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</si>
  <si>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</si>
  <si>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</si>
  <si>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</si>
  <si>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</si>
  <si>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</si>
  <si>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</si>
  <si>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</si>
  <si>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</si>
  <si>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</si>
  <si>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</si>
  <si>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</si>
  <si>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</si>
  <si>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</si>
  <si>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</si>
  <si>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</si>
  <si>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</si>
  <si>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</si>
  <si>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</si>
  <si>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</si>
  <si>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</si>
  <si>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</si>
  <si>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</si>
  <si>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</si>
  <si>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</si>
  <si>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</si>
  <si>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</si>
  <si>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</si>
  <si>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</si>
  <si>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</si>
  <si>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</si>
  <si>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</si>
  <si>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</si>
  <si>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</si>
  <si>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</si>
  <si>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</si>
  <si>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</si>
  <si>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</si>
  <si>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</si>
  <si>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</si>
  <si>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</si>
  <si>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</si>
  <si>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</si>
  <si>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</si>
  <si>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</si>
  <si>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</si>
  <si>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</si>
  <si>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</si>
  <si>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</si>
  <si>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</si>
  <si>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</si>
  <si>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</si>
  <si>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</si>
  <si>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</si>
  <si>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</si>
  <si>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</si>
  <si>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</si>
  <si>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</si>
  <si>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</si>
  <si>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</si>
  <si>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</si>
  <si>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</si>
  <si>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</si>
  <si>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</si>
  <si>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</si>
  <si>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</si>
  <si>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</si>
  <si>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</si>
  <si>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</si>
  <si>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</si>
  <si>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</si>
  <si>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</si>
  <si>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</si>
  <si>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</si>
  <si>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</si>
  <si>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</si>
  <si>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</si>
  <si>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</si>
  <si>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</si>
  <si>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</si>
  <si>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</si>
  <si>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</si>
  <si>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</si>
  <si>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</si>
  <si>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</si>
  <si>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</si>
  <si>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</si>
  <si>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</si>
  <si>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</si>
  <si>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</si>
  <si>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</si>
  <si>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</si>
  <si>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</si>
  <si>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</si>
  <si>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</si>
  <si>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</si>
  <si>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</si>
  <si>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</si>
  <si>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</si>
  <si>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</si>
  <si>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</si>
  <si>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</si>
  <si>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</si>
  <si>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</si>
  <si>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</si>
  <si>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</si>
  <si>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</si>
  <si>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</si>
  <si>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</si>
  <si>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</si>
  <si>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</si>
  <si>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</si>
  <si>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</si>
  <si>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</si>
  <si>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</si>
  <si>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</si>
  <si>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</si>
  <si>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</si>
  <si>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</si>
  <si>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</si>
  <si>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</si>
  <si>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</si>
  <si>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</si>
  <si>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</si>
  <si>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</si>
  <si>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</si>
  <si>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</si>
  <si>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</si>
  <si>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</si>
  <si>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</si>
  <si>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</si>
  <si>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</si>
  <si>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</si>
  <si>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</si>
  <si>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</si>
  <si>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</si>
  <si>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</si>
  <si>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</si>
  <si>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</si>
  <si>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</si>
  <si>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</si>
  <si>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</si>
  <si>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</si>
  <si>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</si>
  <si>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</si>
  <si>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</si>
  <si>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</si>
  <si>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</si>
  <si>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</si>
  <si>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</si>
  <si>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</si>
  <si>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</si>
  <si>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</si>
  <si>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</si>
  <si>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</si>
  <si>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</si>
  <si>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</si>
  <si>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</si>
  <si>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</si>
  <si>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</si>
  <si>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</si>
  <si>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</si>
  <si>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</si>
  <si>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</si>
  <si>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</si>
  <si>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</si>
  <si>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</si>
  <si>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</si>
  <si>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</si>
  <si>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</si>
  <si>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</si>
  <si>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</si>
  <si>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</si>
  <si>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</si>
  <si>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</si>
  <si>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</si>
  <si>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</si>
  <si>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</si>
  <si>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</si>
  <si>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</si>
  <si>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</si>
  <si>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</si>
  <si>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</si>
  <si>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</si>
  <si>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</si>
  <si>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</si>
  <si>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</si>
  <si>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</si>
  <si>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</si>
  <si>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</si>
  <si>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</si>
  <si>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</si>
  <si>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</si>
  <si>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</si>
  <si>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</si>
  <si>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</si>
  <si>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</si>
  <si>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</si>
  <si>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</si>
  <si>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</si>
  <si>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</si>
  <si>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</si>
  <si>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</si>
  <si>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</si>
  <si>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</si>
  <si>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</si>
  <si>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</si>
  <si>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</si>
  <si>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</si>
  <si>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</si>
  <si>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</si>
  <si>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</si>
  <si>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</si>
  <si>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</si>
  <si>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</si>
  <si>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</si>
  <si>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</si>
  <si>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</si>
  <si>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</si>
  <si>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</si>
  <si>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</si>
  <si>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</si>
  <si>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</si>
  <si>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</si>
  <si>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</si>
  <si>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</si>
  <si>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</si>
  <si>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</si>
  <si>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</si>
  <si>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</si>
  <si>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</si>
  <si>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</si>
  <si>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</si>
  <si>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</si>
  <si>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</si>
  <si>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</si>
  <si>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</si>
  <si>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</si>
  <si>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</si>
  <si>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</si>
  <si>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</si>
  <si>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</si>
  <si>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</si>
  <si>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</si>
  <si>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</si>
  <si>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</si>
  <si>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</si>
  <si>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</si>
  <si>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</si>
  <si>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</si>
  <si>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</si>
  <si>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</si>
  <si>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</si>
  <si>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</si>
  <si>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</si>
  <si>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</si>
  <si>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</si>
  <si>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</si>
  <si>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</si>
  <si>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</si>
  <si>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</si>
  <si>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</si>
  <si>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</si>
  <si>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</si>
  <si>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</si>
  <si>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</si>
  <si>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</si>
  <si>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</si>
  <si>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</si>
  <si>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</si>
  <si>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</si>
  <si>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</si>
  <si>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</si>
  <si>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</si>
  <si>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</si>
  <si>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</si>
  <si>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</si>
  <si>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</si>
  <si>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</si>
  <si>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</si>
  <si>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</si>
  <si>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</si>
  <si>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</si>
  <si>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</si>
  <si>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</si>
  <si>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</si>
  <si>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</si>
  <si>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</si>
  <si>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</si>
  <si>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</si>
  <si>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</si>
  <si>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</si>
  <si>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</si>
  <si>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</si>
  <si>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</si>
  <si>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</si>
  <si>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</si>
  <si>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</si>
  <si>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</si>
  <si>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</si>
  <si>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</si>
  <si>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</si>
  <si>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</si>
  <si>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</si>
  <si>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</si>
  <si>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</si>
  <si>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</si>
  <si>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</si>
  <si>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</si>
  <si>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</si>
  <si>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</si>
  <si>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</si>
  <si>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</si>
  <si>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</si>
  <si>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</si>
  <si>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</si>
  <si>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</si>
  <si>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</si>
  <si>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</si>
  <si>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</si>
  <si>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</si>
  <si>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</si>
  <si>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</si>
  <si>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</si>
  <si>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</si>
  <si>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</si>
  <si>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</si>
  <si>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</si>
  <si>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</si>
  <si>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</si>
  <si>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</si>
  <si>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</si>
  <si>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</si>
  <si>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</si>
  <si>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</si>
  <si>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</si>
  <si>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</si>
  <si>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</si>
  <si>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</si>
  <si>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</si>
  <si>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</si>
  <si>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</si>
  <si>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</si>
  <si>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</si>
  <si>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</si>
  <si>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</si>
  <si>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</si>
  <si>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</si>
  <si>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</si>
  <si>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</si>
  <si>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</si>
  <si>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</si>
  <si>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</si>
  <si>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</si>
  <si>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</si>
  <si>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</si>
  <si>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</si>
  <si>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</si>
  <si>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</si>
  <si>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</si>
  <si>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</si>
  <si>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</si>
  <si>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</si>
  <si>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</si>
  <si>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</si>
  <si>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</si>
  <si>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</si>
  <si>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</si>
  <si>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</si>
  <si>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</si>
  <si>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</si>
  <si>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</si>
  <si>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</si>
  <si>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</si>
  <si>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</si>
  <si>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</si>
  <si>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</si>
  <si>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</si>
  <si>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</si>
  <si>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</si>
  <si>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</si>
  <si>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</si>
  <si>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</si>
  <si>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</si>
  <si>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</si>
  <si>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</si>
  <si>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</si>
  <si>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</si>
  <si>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</si>
  <si>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</si>
  <si>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</si>
  <si>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</si>
  <si>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</si>
  <si>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</si>
  <si>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</si>
  <si>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</si>
  <si>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</si>
  <si>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</si>
  <si>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</si>
  <si>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</si>
  <si>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</si>
  <si>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</si>
  <si>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</si>
  <si>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</si>
  <si>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</si>
  <si>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</si>
  <si>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</si>
  <si>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</si>
  <si>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</si>
  <si>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</si>
  <si>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</si>
  <si>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</si>
  <si>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</si>
  <si>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</si>
  <si>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</si>
  <si>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</si>
  <si>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</si>
  <si>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</si>
  <si>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</si>
  <si>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</si>
  <si>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</si>
  <si>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</si>
  <si>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</si>
  <si>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</si>
  <si>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</si>
  <si>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</si>
  <si>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</si>
  <si>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</si>
  <si>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</si>
  <si>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</si>
  <si>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</si>
  <si>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</si>
  <si>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</si>
  <si>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</si>
  <si>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</si>
  <si>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</si>
  <si>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</si>
  <si>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</si>
  <si>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</si>
  <si>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</si>
  <si>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</si>
  <si>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</si>
  <si>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</si>
  <si>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</si>
  <si>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</si>
  <si>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</si>
  <si>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</si>
  <si>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</si>
  <si>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</si>
  <si>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</si>
  <si>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</si>
  <si>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</si>
  <si>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</si>
  <si>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</si>
  <si>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</si>
  <si>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</si>
  <si>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</si>
  <si>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</si>
  <si>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</si>
  <si>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</si>
  <si>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</si>
  <si>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</si>
  <si>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</si>
  <si>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</si>
  <si>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</si>
  <si>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</si>
  <si>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</si>
  <si>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</si>
  <si>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</si>
  <si>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</si>
  <si>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</si>
  <si>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</si>
  <si>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</si>
  <si>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</si>
  <si>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</si>
  <si>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</si>
  <si>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</si>
  <si>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</si>
  <si>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</si>
  <si>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</si>
  <si>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</si>
  <si>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</si>
  <si>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</si>
  <si>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</si>
  <si>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</si>
  <si>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</si>
  <si>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</si>
  <si>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</si>
  <si>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</si>
  <si>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</si>
  <si>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</si>
  <si>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</si>
  <si>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</si>
  <si>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</si>
  <si>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</si>
  <si>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</si>
  <si>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</si>
  <si>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</si>
  <si>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</si>
  <si>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</si>
  <si>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</si>
  <si>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</si>
  <si>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</si>
  <si>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</si>
  <si>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</si>
  <si>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</si>
  <si>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</si>
  <si>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</si>
  <si>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</si>
  <si>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</si>
  <si>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</si>
  <si>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</si>
  <si>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</si>
  <si>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</si>
  <si>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</si>
  <si>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</si>
  <si>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</si>
  <si>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</si>
  <si>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</si>
  <si>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</si>
  <si>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</si>
  <si>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</si>
  <si>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</si>
  <si>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</si>
  <si>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</si>
  <si>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</si>
  <si>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</si>
  <si>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</si>
  <si>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</si>
  <si>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</si>
  <si>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</si>
  <si>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</si>
  <si>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</si>
  <si>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</si>
  <si>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</si>
  <si>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</si>
  <si>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</si>
  <si>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</si>
  <si>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</si>
  <si>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</si>
  <si>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</si>
  <si>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</si>
  <si>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</si>
  <si>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</si>
  <si>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</si>
  <si>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</si>
  <si>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</si>
  <si>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</si>
  <si>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</si>
  <si>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</si>
  <si>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</si>
  <si>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</si>
  <si>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</si>
  <si>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</si>
  <si>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</si>
  <si>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</si>
  <si>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</si>
  <si>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</si>
  <si>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</si>
  <si>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</si>
  <si>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</si>
  <si>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</si>
  <si>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</si>
  <si>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</si>
  <si>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</si>
  <si>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</si>
  <si>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</si>
  <si>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</si>
  <si>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</si>
  <si>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</si>
  <si>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</si>
  <si>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</si>
  <si>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</si>
  <si>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</si>
  <si>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</si>
  <si>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</si>
  <si>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</si>
  <si>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</si>
  <si>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</si>
  <si>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</si>
  <si>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</si>
  <si>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</si>
  <si>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</si>
  <si>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</si>
  <si>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</si>
  <si>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</si>
  <si>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</si>
  <si>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</si>
  <si>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</si>
  <si>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</si>
  <si>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</si>
  <si>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</si>
  <si>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</si>
  <si>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</si>
  <si>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</si>
  <si>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</si>
  <si>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</si>
  <si>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</si>
  <si>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</si>
  <si>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</si>
  <si>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</si>
  <si>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</si>
  <si>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</si>
  <si>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</si>
  <si>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</si>
  <si>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</si>
  <si>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</si>
  <si>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</si>
  <si>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</si>
  <si>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</si>
  <si>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</si>
  <si>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</si>
  <si>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</si>
  <si>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</si>
  <si>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</si>
  <si>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</si>
  <si>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</si>
  <si>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</si>
  <si>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</si>
  <si>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</si>
  <si>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</si>
  <si>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</si>
  <si>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</si>
  <si>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</si>
  <si>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</si>
  <si>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</si>
  <si>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</si>
  <si>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</si>
  <si>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</si>
  <si>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</si>
  <si>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</si>
  <si>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</si>
  <si>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</si>
  <si>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</si>
  <si>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</si>
  <si>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</si>
  <si>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</si>
  <si>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</si>
  <si>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</si>
  <si>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</si>
  <si>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</si>
  <si>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</si>
  <si>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</si>
  <si>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</si>
  <si>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</si>
  <si>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</si>
  <si>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</si>
  <si>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</si>
  <si>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</si>
  <si>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</si>
  <si>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</si>
  <si>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</si>
  <si>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</si>
  <si>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</si>
  <si>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</si>
  <si>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</si>
  <si>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</si>
  <si>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</si>
  <si>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</si>
  <si>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</si>
  <si>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</si>
  <si>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</si>
  <si>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</si>
  <si>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</si>
  <si>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</si>
  <si>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</si>
  <si>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</si>
  <si>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</si>
  <si>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</si>
  <si>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</si>
  <si>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</si>
  <si>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</si>
  <si>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</si>
  <si>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</si>
  <si>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</si>
  <si>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</si>
  <si>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</si>
  <si>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</si>
  <si>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</si>
  <si>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</si>
  <si>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</si>
  <si>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</si>
  <si>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</si>
  <si>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</si>
  <si>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</si>
  <si>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</si>
  <si>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</si>
  <si>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</si>
  <si>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</si>
  <si>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</si>
  <si>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</si>
  <si>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</si>
  <si>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</si>
  <si>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</si>
  <si>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</si>
  <si>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</si>
  <si>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</si>
  <si>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</si>
  <si>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</si>
  <si>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</si>
  <si>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</si>
  <si>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</si>
  <si>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</si>
  <si>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</si>
  <si>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</si>
  <si>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</si>
  <si>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</si>
  <si>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</si>
  <si>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</si>
  <si>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</si>
  <si>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</si>
  <si>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</si>
  <si>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</si>
  <si>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</si>
  <si>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</si>
  <si>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</si>
  <si>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</si>
  <si>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</si>
  <si>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</si>
  <si>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</si>
  <si>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</si>
  <si>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</si>
  <si>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</si>
  <si>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</si>
  <si>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</si>
  <si>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</si>
  <si>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</si>
  <si>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</si>
  <si>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</si>
  <si>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</si>
  <si>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</si>
  <si>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</si>
  <si>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</si>
  <si>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</si>
  <si>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</si>
  <si>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</si>
  <si>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</si>
  <si>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</si>
  <si>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</si>
  <si>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</si>
  <si>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</si>
  <si>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</si>
  <si>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</si>
  <si>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</si>
  <si>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</si>
  <si>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</si>
  <si>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</si>
  <si>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</si>
  <si>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</si>
  <si>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</si>
  <si>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</si>
  <si>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</si>
  <si>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</si>
  <si>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</si>
  <si>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</si>
  <si>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</si>
  <si>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</si>
  <si>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</si>
  <si>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</si>
  <si>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</si>
  <si>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</si>
  <si>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</si>
  <si>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</si>
  <si>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</si>
  <si>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</si>
  <si>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</si>
  <si>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</si>
  <si>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</si>
  <si>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</si>
  <si>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</si>
  <si>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</si>
  <si>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</si>
  <si>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</si>
  <si>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</si>
  <si>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</si>
  <si>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</si>
  <si>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</si>
  <si>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</si>
  <si>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</si>
  <si>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</si>
  <si>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</si>
  <si>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</si>
  <si>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</si>
  <si>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</si>
  <si>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</si>
  <si>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</si>
  <si>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</si>
  <si>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</si>
  <si>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</si>
  <si>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</si>
  <si>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</si>
  <si>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</si>
  <si>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</si>
  <si>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</si>
  <si>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</si>
  <si>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</si>
  <si>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</si>
  <si>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</si>
  <si>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</si>
  <si>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</si>
  <si>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</si>
  <si>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</si>
  <si>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</si>
  <si>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</si>
  <si>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</si>
  <si>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</si>
  <si>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</si>
  <si>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</si>
  <si>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</si>
  <si>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</si>
  <si>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</si>
  <si>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</si>
  <si>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</si>
  <si>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</si>
  <si>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</si>
  <si>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</si>
  <si>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</si>
  <si>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</si>
  <si>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</si>
  <si>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</si>
  <si>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</si>
  <si>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</si>
  <si>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</si>
  <si>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</si>
  <si>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</si>
  <si>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</si>
  <si>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</si>
  <si>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</si>
  <si>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</si>
  <si>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</si>
  <si>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</si>
  <si>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</si>
  <si>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</si>
  <si>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</si>
  <si>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</si>
  <si>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</si>
  <si>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</si>
  <si>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</si>
  <si>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</si>
  <si>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</si>
  <si>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</si>
  <si>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</si>
  <si>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</si>
  <si>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</si>
  <si>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</si>
  <si>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</si>
  <si>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</si>
  <si>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</si>
  <si>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</si>
  <si>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</si>
  <si>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</si>
  <si>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</si>
  <si>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</si>
  <si>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</si>
  <si>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</si>
  <si>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</si>
  <si>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</si>
  <si>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</si>
  <si>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</si>
  <si>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</si>
  <si>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</si>
  <si>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</si>
  <si>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</si>
  <si>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</si>
  <si>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</si>
  <si>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</si>
  <si>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</si>
  <si>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</si>
  <si>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</si>
  <si>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</si>
  <si>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</si>
  <si>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</si>
  <si>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</si>
  <si>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</si>
  <si>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</si>
  <si>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</si>
  <si>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</si>
  <si>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</si>
  <si>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</si>
  <si>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</si>
  <si>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</si>
  <si>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</si>
  <si>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</si>
  <si>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</si>
  <si>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</si>
  <si>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</si>
  <si>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</si>
  <si>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</si>
  <si>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</si>
  <si>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</si>
  <si>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</si>
  <si>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</si>
  <si>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</si>
  <si>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</si>
  <si>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</si>
  <si>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</si>
  <si>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</si>
  <si>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</si>
  <si>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</si>
  <si>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</si>
  <si>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</si>
  <si>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</si>
  <si>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</si>
  <si>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</si>
  <si>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</si>
  <si>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</si>
  <si>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</si>
  <si>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</si>
  <si>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</si>
  <si>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</si>
  <si>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</si>
  <si>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</si>
  <si>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</si>
  <si>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</si>
  <si>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</si>
  <si>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</si>
  <si>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</si>
  <si>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</si>
  <si>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</si>
  <si>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</si>
  <si>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</si>
  <si>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</si>
  <si>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</si>
  <si>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</si>
  <si>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</si>
  <si>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</si>
  <si>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</si>
  <si>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</si>
  <si>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</si>
  <si>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</si>
  <si>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</si>
  <si>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</si>
  <si>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</si>
  <si>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</si>
  <si>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</si>
  <si>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</si>
  <si>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</si>
  <si>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</si>
  <si>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</si>
  <si>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</si>
  <si>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</si>
  <si>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</si>
  <si>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</si>
  <si>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</si>
  <si>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</si>
  <si>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</si>
  <si>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</si>
  <si>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</si>
  <si>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</si>
  <si>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</si>
  <si>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</si>
  <si>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</si>
  <si>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</si>
  <si>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</si>
  <si>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</si>
  <si>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</si>
  <si>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</si>
  <si>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</si>
  <si>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</si>
  <si>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</si>
  <si>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</si>
  <si>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</si>
  <si>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</si>
  <si>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</si>
  <si>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</si>
  <si>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</si>
  <si>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</si>
  <si>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</si>
  <si>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</si>
  <si>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</si>
  <si>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</si>
  <si>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</si>
  <si>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</si>
  <si>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</si>
  <si>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</si>
  <si>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</si>
  <si>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</si>
  <si>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</si>
  <si>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</si>
  <si>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</si>
  <si>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</si>
  <si>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</si>
  <si>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</si>
  <si>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</si>
  <si>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</si>
  <si>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</si>
  <si>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</si>
  <si>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</si>
  <si>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</si>
  <si>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</si>
  <si>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</si>
  <si>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</si>
  <si>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</si>
  <si>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</si>
  <si>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</si>
  <si>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</si>
  <si>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</si>
  <si>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</si>
  <si>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</si>
  <si>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</si>
  <si>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</si>
  <si>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</si>
  <si>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</si>
  <si>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</si>
  <si>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</si>
  <si>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</si>
  <si>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</si>
  <si>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</si>
  <si>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</si>
  <si>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</si>
  <si>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</si>
  <si>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</si>
  <si>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</si>
  <si>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</si>
  <si>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</si>
  <si>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</si>
  <si>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</si>
  <si>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</si>
  <si>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</si>
  <si>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</si>
  <si>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</si>
  <si>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</si>
  <si>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</si>
  <si>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</si>
  <si>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</si>
  <si>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</si>
  <si>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</si>
  <si>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</si>
  <si>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</si>
  <si>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</si>
  <si>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</si>
  <si>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</si>
  <si>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</si>
  <si>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</si>
  <si>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</si>
  <si>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</si>
  <si>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</si>
  <si>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</si>
  <si>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</si>
  <si>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</si>
  <si>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</si>
  <si>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</si>
  <si>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</si>
  <si>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</si>
  <si>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</si>
  <si>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</si>
  <si>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</si>
  <si>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</si>
  <si>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</si>
  <si>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</si>
  <si>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</si>
  <si>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</si>
  <si>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</si>
  <si>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</si>
  <si>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</si>
  <si>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</si>
  <si>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</si>
  <si>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</si>
  <si>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</si>
  <si>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</si>
  <si>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</si>
  <si>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</si>
  <si>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</si>
  <si>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</si>
  <si>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</si>
  <si>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</si>
  <si>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</si>
  <si>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</si>
  <si>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</si>
  <si>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</si>
  <si>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</si>
  <si>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</si>
  <si>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</si>
  <si>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</si>
  <si>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</si>
  <si>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</si>
  <si>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</si>
  <si>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</si>
  <si>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</si>
  <si>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</si>
  <si>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</si>
  <si>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</si>
  <si>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</si>
  <si>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</si>
  <si>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</si>
  <si>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</si>
  <si>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</si>
  <si>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</si>
  <si>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</si>
  <si>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</si>
  <si>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</si>
  <si>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</si>
  <si>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</si>
  <si>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</si>
  <si>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</si>
  <si>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</si>
  <si>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</si>
  <si>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</si>
  <si>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</si>
  <si>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</si>
  <si>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</si>
  <si>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</si>
  <si>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</si>
  <si>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</si>
  <si>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</si>
  <si>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</si>
  <si>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</si>
  <si>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</si>
  <si>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</si>
  <si>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</si>
  <si>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</si>
  <si>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</si>
  <si>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</si>
  <si>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</si>
  <si>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</si>
  <si>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</si>
  <si>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</si>
  <si>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</si>
  <si>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</si>
  <si>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</si>
  <si>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</si>
  <si>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</si>
  <si>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</si>
  <si>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</si>
  <si>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</si>
  <si>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</si>
  <si>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</si>
  <si>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</si>
  <si>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</si>
  <si>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</si>
  <si>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</si>
  <si>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</si>
  <si>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</si>
  <si>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</si>
  <si>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</si>
  <si>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</si>
  <si>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</si>
  <si>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</si>
  <si>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</si>
  <si>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</si>
  <si>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</si>
  <si>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</si>
  <si>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</si>
  <si>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</si>
  <si>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</si>
  <si>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</si>
  <si>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</si>
  <si>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</si>
  <si>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</si>
  <si>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</si>
  <si>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</si>
  <si>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</si>
  <si>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</si>
  <si>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</si>
  <si>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</si>
  <si>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</si>
  <si>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</si>
  <si>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</si>
  <si>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</si>
  <si>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</si>
  <si>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</si>
  <si>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</si>
  <si>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</si>
  <si>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</si>
  <si>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</si>
  <si>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</si>
  <si>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</si>
  <si>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</si>
  <si>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</si>
  <si>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</si>
  <si>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</si>
  <si>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</si>
  <si>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</si>
  <si>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</si>
  <si>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</si>
  <si>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</si>
  <si>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</si>
  <si>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</si>
  <si>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</si>
  <si>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</si>
  <si>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</si>
  <si>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</si>
  <si>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</si>
  <si>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</si>
  <si>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</si>
  <si>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</si>
  <si>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</si>
  <si>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</si>
  <si>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</si>
  <si>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</si>
  <si>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</si>
  <si>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</si>
  <si>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</si>
  <si>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</si>
  <si>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</si>
  <si>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</si>
  <si>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</si>
  <si>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</si>
  <si>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</si>
  <si>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</si>
  <si>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</si>
  <si>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</si>
  <si>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</si>
  <si>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</si>
  <si>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</si>
  <si>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</si>
  <si>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</si>
  <si>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</si>
  <si>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</si>
  <si>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</si>
  <si>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</si>
  <si>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</si>
  <si>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</si>
  <si>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</si>
  <si>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</si>
  <si>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</si>
  <si>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</si>
  <si>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</si>
  <si>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</si>
  <si>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</si>
  <si>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</si>
  <si>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</si>
  <si>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</si>
  <si>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</si>
  <si>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</si>
  <si>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</si>
  <si>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</si>
  <si>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</si>
  <si>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</si>
  <si>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</si>
  <si>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</si>
  <si>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</si>
  <si>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</si>
  <si>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</si>
  <si>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</si>
  <si>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</si>
  <si>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</si>
  <si>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</si>
  <si>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</si>
  <si>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</si>
  <si>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</si>
  <si>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</si>
  <si>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</si>
  <si>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</si>
  <si>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</si>
  <si>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</si>
  <si>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</si>
  <si>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</si>
  <si>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</si>
  <si>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</si>
  <si>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</si>
  <si>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</si>
  <si>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</si>
  <si>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</si>
  <si>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</si>
  <si>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</si>
  <si>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</si>
  <si>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</si>
  <si>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</si>
  <si>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</si>
  <si>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</si>
  <si>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</si>
  <si>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</si>
  <si>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</si>
  <si>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</si>
  <si>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</si>
  <si>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</si>
  <si>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</si>
  <si>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</si>
  <si>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</si>
  <si>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</si>
  <si>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</si>
  <si>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</si>
  <si>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</si>
  <si>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</si>
  <si>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</si>
  <si>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</si>
  <si>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</si>
  <si>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</si>
  <si>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</si>
  <si>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</si>
  <si>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</si>
  <si>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</si>
  <si>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</si>
  <si>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</si>
  <si>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</si>
  <si>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</si>
  <si>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</si>
  <si>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</si>
  <si>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</si>
  <si>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</si>
  <si>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</si>
  <si>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</si>
  <si>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</si>
  <si>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</si>
  <si>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</si>
  <si>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</si>
  <si>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</si>
  <si>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</si>
  <si>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</si>
  <si>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</si>
  <si>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</si>
  <si>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</si>
  <si>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</si>
  <si>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</si>
  <si>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</si>
  <si>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</si>
  <si>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</si>
  <si>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</si>
  <si>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</si>
  <si>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</si>
  <si>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</si>
  <si>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</si>
  <si>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</si>
  <si>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</si>
  <si>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</si>
  <si>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</si>
  <si>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</si>
  <si>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</si>
  <si>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</si>
  <si>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</si>
  <si>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</si>
  <si>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</si>
  <si>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</si>
  <si>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</si>
  <si>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</si>
  <si>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</si>
  <si>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</si>
  <si>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</si>
  <si>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</si>
  <si>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</si>
  <si>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</si>
  <si>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</si>
  <si>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</si>
  <si>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</si>
  <si>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</si>
  <si>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</si>
  <si>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</si>
  <si>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</si>
  <si>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</si>
  <si>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</si>
  <si>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</si>
  <si>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</si>
  <si>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</si>
  <si>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</si>
  <si>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</si>
  <si>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</si>
  <si>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</si>
  <si>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</si>
  <si>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</si>
  <si>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</si>
  <si>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</si>
  <si>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</si>
  <si>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</si>
  <si>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</si>
  <si>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</si>
  <si>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</si>
  <si>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</si>
  <si>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</si>
  <si>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</si>
  <si>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</si>
  <si>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</si>
  <si>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</si>
  <si>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</si>
  <si>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</si>
  <si>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</si>
  <si>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</si>
  <si>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</si>
  <si>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</si>
  <si>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</si>
  <si>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</si>
  <si>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</si>
  <si>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</si>
  <si>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</si>
  <si>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</si>
  <si>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</si>
  <si>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</si>
  <si>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</si>
  <si>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</si>
  <si>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</si>
  <si>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</si>
  <si>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</si>
  <si>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</si>
  <si>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</si>
  <si>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</si>
  <si>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</si>
  <si>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</si>
  <si>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</si>
  <si>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</si>
  <si>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</si>
  <si>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</si>
  <si>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</si>
  <si>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</si>
  <si>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</si>
  <si>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</si>
  <si>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</si>
  <si>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</si>
  <si>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</si>
  <si>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</si>
  <si>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</si>
  <si>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</si>
  <si>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</si>
  <si>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</si>
  <si>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</si>
  <si>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</si>
  <si>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</si>
  <si>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</si>
  <si>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</si>
  <si>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</si>
  <si>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</si>
  <si>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</si>
  <si>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</si>
  <si>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</si>
  <si>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</si>
  <si>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</si>
  <si>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</si>
  <si>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</si>
  <si>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</si>
  <si>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</si>
  <si>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</si>
  <si>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</si>
  <si>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</si>
  <si>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</si>
  <si>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</si>
  <si>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</si>
  <si>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</si>
  <si>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</si>
  <si>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</si>
  <si>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</si>
  <si>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</si>
  <si>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</si>
  <si>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</si>
  <si>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</si>
  <si>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</si>
  <si>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</si>
  <si>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</si>
  <si>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</si>
  <si>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</si>
  <si>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</si>
  <si>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</si>
  <si>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</si>
  <si>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</si>
  <si>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</si>
  <si>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</si>
  <si>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</si>
  <si>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</si>
  <si>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</si>
  <si>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</si>
  <si>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</si>
  <si>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</si>
  <si>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</si>
  <si>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</si>
  <si>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</si>
  <si>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</si>
  <si>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</si>
  <si>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</si>
  <si>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</si>
  <si>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</si>
  <si>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</si>
  <si>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</si>
  <si>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</si>
  <si>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</si>
  <si>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</si>
  <si>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</si>
  <si>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</si>
  <si>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</si>
  <si>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</si>
  <si>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</si>
  <si>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</si>
  <si>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</si>
  <si>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</si>
  <si>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</si>
  <si>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</si>
  <si>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</si>
  <si>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</si>
  <si>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</si>
  <si>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</si>
  <si>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</si>
  <si>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</si>
  <si>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</si>
  <si>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</si>
  <si>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</si>
  <si>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</si>
  <si>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</si>
  <si>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</si>
  <si>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</si>
  <si>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</si>
  <si>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</si>
  <si>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</si>
  <si>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</si>
  <si>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</si>
  <si>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</si>
  <si>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</si>
  <si>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</si>
  <si>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</si>
  <si>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</si>
  <si>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</si>
  <si>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</si>
  <si>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</si>
  <si>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</si>
  <si>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</si>
  <si>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</si>
  <si>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</si>
  <si>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</si>
  <si>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</si>
  <si>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</si>
  <si>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</si>
  <si>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</si>
  <si>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</si>
  <si>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</si>
  <si>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</si>
  <si>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</si>
  <si>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</si>
  <si>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</si>
  <si>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</si>
  <si>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</si>
  <si>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</si>
  <si>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</si>
  <si>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</si>
  <si>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</si>
  <si>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</si>
  <si>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</si>
  <si>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</si>
  <si>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</si>
  <si>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</si>
  <si>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</si>
  <si>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</si>
  <si>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</si>
  <si>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</si>
  <si>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</si>
  <si>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</si>
  <si>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</si>
  <si>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</si>
  <si>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</si>
  <si>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</si>
  <si>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</si>
  <si>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</si>
  <si>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</si>
  <si>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</si>
  <si>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</si>
  <si>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</si>
  <si>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</si>
  <si>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</si>
  <si>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</si>
  <si>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</si>
  <si>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</si>
  <si>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</si>
  <si>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</si>
  <si>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</si>
  <si>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</si>
  <si>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</si>
  <si>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</si>
  <si>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</si>
  <si>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</si>
  <si>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</si>
  <si>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</si>
  <si>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</si>
  <si>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</si>
  <si>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</si>
  <si>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</si>
  <si>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</si>
  <si>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</si>
  <si>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</si>
  <si>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</si>
  <si>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</si>
  <si>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</si>
  <si>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</si>
  <si>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</si>
  <si>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</si>
  <si>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</si>
  <si>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</si>
  <si>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</si>
  <si>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</si>
  <si>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</si>
  <si>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</si>
  <si>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</si>
  <si>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</si>
  <si>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</si>
  <si>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</si>
  <si>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</si>
  <si>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</si>
  <si>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</si>
  <si>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</si>
  <si>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</si>
  <si>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</si>
  <si>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</si>
  <si>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</si>
  <si>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</si>
  <si>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</si>
  <si>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</si>
  <si>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</si>
  <si>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</si>
  <si>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</si>
  <si>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</si>
  <si>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</si>
  <si>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</si>
  <si>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</si>
  <si>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</si>
  <si>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</si>
  <si>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</si>
  <si>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</si>
  <si>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</si>
  <si>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</si>
  <si>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</si>
  <si>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</si>
  <si>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</si>
  <si>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</si>
  <si>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</si>
  <si>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</si>
  <si>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</si>
  <si>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</si>
  <si>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</si>
  <si>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</si>
  <si>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</si>
  <si>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</si>
  <si>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</si>
  <si>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</si>
  <si>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</si>
  <si>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</si>
  <si>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</si>
  <si>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</si>
  <si>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</si>
  <si>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</si>
  <si>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</si>
  <si>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</si>
  <si>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</si>
  <si>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</si>
  <si>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</si>
  <si>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</si>
  <si>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</si>
  <si>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</si>
  <si>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</si>
  <si>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</si>
  <si>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</si>
  <si>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</si>
  <si>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</si>
  <si>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</si>
  <si>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</si>
  <si>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</si>
  <si>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</si>
  <si>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</si>
  <si>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</si>
  <si>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</si>
  <si>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</si>
  <si>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</si>
  <si>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</si>
  <si>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</si>
  <si>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</si>
  <si>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</si>
  <si>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</si>
  <si>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</si>
  <si>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</si>
  <si>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</si>
  <si>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</si>
  <si>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</si>
  <si>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</si>
  <si>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</si>
  <si>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</si>
  <si>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</si>
  <si>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</si>
  <si>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</si>
  <si>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</si>
  <si>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</si>
  <si>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</si>
  <si>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</si>
  <si>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</si>
  <si>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</si>
  <si>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</si>
  <si>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</si>
  <si>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</si>
  <si>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</si>
  <si>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</si>
  <si>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</si>
  <si>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</si>
  <si>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</si>
  <si>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</si>
  <si>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</si>
  <si>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</si>
  <si>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</si>
  <si>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</si>
  <si>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</si>
  <si>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</si>
  <si>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</si>
  <si>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</si>
  <si>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</si>
  <si>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</si>
  <si>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</si>
  <si>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</si>
  <si>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</si>
  <si>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</si>
  <si>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</si>
  <si>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</si>
  <si>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</si>
  <si>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</si>
  <si>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</si>
  <si>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</si>
  <si>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</si>
  <si>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</si>
  <si>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</si>
  <si>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</si>
  <si>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</si>
  <si>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</si>
  <si>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</si>
  <si>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</si>
  <si>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</si>
  <si>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</si>
  <si>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</si>
  <si>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</si>
  <si>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</si>
  <si>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</si>
  <si>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</si>
  <si>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</si>
  <si>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</si>
  <si>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</si>
  <si>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</si>
  <si>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</si>
  <si>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</si>
  <si>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</si>
  <si>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</si>
  <si>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</si>
  <si>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</si>
  <si>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</si>
  <si>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</si>
  <si>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</si>
  <si>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</si>
  <si>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</si>
  <si>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</si>
  <si>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</si>
  <si>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</si>
  <si>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</si>
  <si>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</si>
  <si>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</si>
  <si>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</si>
  <si>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</si>
  <si>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</si>
  <si>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</si>
  <si>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</si>
  <si>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</si>
  <si>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</si>
  <si>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</si>
  <si>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</si>
  <si>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</si>
  <si>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</si>
  <si>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</si>
  <si>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</si>
  <si>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</si>
  <si>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</si>
  <si>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</si>
  <si>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</si>
  <si>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</si>
  <si>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</si>
  <si>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</si>
  <si>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</si>
  <si>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</si>
  <si>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</si>
  <si>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</si>
  <si>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</si>
  <si>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</si>
  <si>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</si>
  <si>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</si>
  <si>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</si>
  <si>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</si>
  <si>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</si>
  <si>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</si>
  <si>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</si>
  <si>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</si>
  <si>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</si>
  <si>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</si>
  <si>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</si>
  <si>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</si>
  <si>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</si>
  <si>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</si>
  <si>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</si>
  <si>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</si>
  <si>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</si>
  <si>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</si>
  <si>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</si>
  <si>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</si>
  <si>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</si>
  <si>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</si>
  <si>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</si>
  <si>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</si>
  <si>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</si>
  <si>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</si>
  <si>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</si>
  <si>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</si>
  <si>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</si>
  <si>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</si>
  <si>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</si>
  <si>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</si>
  <si>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</si>
  <si>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</si>
  <si>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</si>
  <si>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</si>
  <si>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</si>
  <si>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</si>
  <si>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</si>
  <si>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</si>
  <si>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</si>
  <si>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</si>
  <si>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</si>
  <si>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</si>
  <si>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</si>
  <si>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</si>
  <si>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</si>
  <si>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</si>
  <si>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</si>
  <si>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</si>
  <si>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</si>
  <si>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</si>
  <si>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</si>
  <si>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</si>
  <si>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</si>
  <si>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</si>
  <si>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</si>
  <si>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</si>
  <si>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</si>
  <si>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</si>
  <si>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</si>
  <si>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</si>
  <si>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</si>
  <si>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</si>
  <si>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</si>
  <si>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</si>
  <si>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</si>
  <si>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</si>
  <si>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</si>
  <si>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</si>
  <si>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</si>
  <si>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</si>
  <si>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</si>
  <si>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</si>
  <si>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</si>
  <si>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</si>
  <si>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</si>
  <si>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</si>
  <si>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</si>
  <si>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</si>
  <si>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</si>
  <si>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</si>
  <si>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</si>
  <si>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</si>
  <si>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</si>
  <si>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</si>
  <si>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</si>
  <si>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</si>
  <si>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</si>
  <si>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</si>
  <si>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</si>
  <si>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</si>
  <si>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</si>
  <si>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</si>
  <si>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</si>
  <si>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</si>
  <si>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</si>
  <si>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</si>
  <si>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</si>
  <si>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</si>
  <si>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</si>
  <si>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</si>
  <si>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</si>
  <si>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</si>
  <si>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</si>
  <si>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</si>
  <si>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</si>
  <si>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</si>
  <si>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</si>
  <si>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</si>
  <si>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</si>
  <si>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</si>
  <si>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</si>
  <si>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</si>
  <si>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</si>
  <si>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</si>
  <si>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</si>
  <si>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</si>
  <si>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</si>
  <si>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</si>
  <si>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</si>
  <si>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</si>
  <si>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</si>
  <si>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</si>
  <si>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</si>
  <si>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</si>
  <si>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</si>
  <si>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</si>
  <si>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</si>
  <si>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</si>
  <si>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</si>
  <si>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</si>
  <si>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</si>
  <si>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</si>
  <si>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</si>
  <si>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</si>
  <si>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</si>
  <si>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</si>
  <si>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</si>
  <si>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</si>
  <si>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</si>
  <si>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</si>
  <si>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</si>
  <si>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</si>
  <si>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</si>
  <si>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</si>
  <si>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</si>
  <si>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</si>
  <si>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</si>
  <si>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</si>
  <si>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</si>
  <si>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</si>
  <si>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</si>
  <si>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</si>
  <si>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</si>
  <si>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</si>
  <si>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</si>
  <si>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</si>
  <si>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</si>
  <si>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</si>
  <si>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</si>
  <si>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</si>
  <si>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</si>
  <si>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</si>
  <si>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</si>
  <si>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</si>
  <si>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</si>
  <si>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</si>
  <si>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</si>
  <si>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</si>
  <si>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</si>
  <si>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</si>
  <si>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</si>
  <si>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</si>
  <si>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</si>
  <si>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</si>
  <si>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</si>
  <si>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</si>
  <si>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</si>
  <si>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</si>
  <si>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</si>
  <si>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</si>
  <si>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</si>
  <si>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</si>
  <si>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</si>
  <si>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</si>
  <si>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</si>
  <si>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</si>
  <si>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</si>
  <si>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</si>
  <si>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</si>
  <si>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</si>
  <si>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</si>
  <si>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</si>
  <si>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</si>
  <si>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</si>
  <si>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</si>
  <si>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</si>
  <si>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</si>
  <si>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</si>
  <si>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</si>
  <si>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</si>
  <si>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</si>
  <si>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</si>
  <si>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</si>
  <si>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</si>
  <si>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</si>
  <si>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</si>
  <si>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</si>
  <si>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</si>
  <si>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</si>
  <si>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</si>
  <si>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</si>
  <si>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</si>
  <si>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</si>
  <si>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</si>
  <si>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</si>
  <si>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</si>
  <si>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</si>
  <si>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</si>
  <si>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</si>
  <si>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</si>
  <si>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</si>
  <si>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</si>
  <si>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</si>
  <si>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</si>
  <si>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</si>
  <si>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</si>
  <si>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</si>
  <si>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</si>
  <si>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</si>
  <si>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</si>
  <si>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</si>
  <si>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</si>
  <si>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</si>
  <si>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</si>
  <si>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</si>
  <si>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</si>
  <si>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</si>
  <si>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</si>
  <si>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</si>
  <si>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</si>
  <si>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</si>
  <si>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</si>
  <si>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</si>
  <si>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</si>
  <si>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</si>
  <si>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</si>
  <si>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</si>
  <si>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</si>
  <si>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</si>
  <si>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</si>
  <si>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</si>
  <si>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</si>
  <si>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</si>
  <si>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</si>
  <si>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</si>
  <si>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</si>
  <si>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</si>
  <si>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</si>
  <si>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</si>
  <si>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</si>
  <si>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</si>
  <si>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</si>
  <si>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</si>
  <si>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</si>
  <si>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</si>
  <si>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</si>
  <si>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</si>
  <si>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</si>
  <si>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</si>
  <si>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</si>
  <si>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</si>
  <si>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</si>
  <si>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</si>
  <si>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</si>
  <si>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</si>
  <si>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</si>
  <si>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</si>
  <si>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</si>
  <si>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</si>
  <si>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</si>
  <si>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</si>
  <si>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</si>
  <si>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</si>
  <si>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</si>
  <si>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</si>
  <si>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</si>
  <si>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</si>
  <si>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</si>
  <si>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</si>
  <si>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</si>
  <si>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</si>
  <si>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</si>
  <si>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</si>
  <si>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</si>
  <si>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</si>
  <si>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</si>
  <si>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</si>
  <si>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</si>
  <si>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</si>
  <si>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</si>
  <si>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</si>
  <si>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</si>
  <si>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</si>
  <si>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</si>
  <si>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</si>
  <si>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</si>
  <si>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</si>
  <si>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</si>
  <si>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</si>
  <si>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</si>
  <si>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</si>
  <si>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</si>
  <si>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</si>
  <si>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</si>
  <si>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</si>
  <si>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</si>
  <si>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</si>
  <si>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</si>
  <si>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</si>
  <si>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</si>
  <si>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</si>
  <si>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</si>
  <si>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</si>
  <si>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</si>
  <si>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</si>
  <si>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</si>
  <si>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</si>
  <si>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</si>
  <si>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</si>
  <si>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</si>
  <si>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</si>
  <si>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</si>
  <si>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</si>
  <si>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</si>
  <si>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</si>
  <si>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</si>
  <si>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</si>
  <si>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</si>
  <si>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</si>
  <si>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</si>
  <si>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</si>
  <si>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</si>
  <si>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</si>
  <si>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</si>
  <si>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</si>
  <si>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</si>
  <si>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</si>
  <si>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</si>
  <si>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</si>
  <si>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</si>
  <si>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</si>
  <si>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</si>
  <si>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</si>
  <si>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</si>
  <si>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</si>
  <si>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</si>
  <si>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</si>
  <si>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</si>
  <si>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</si>
  <si>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</si>
  <si>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</si>
  <si>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</si>
  <si>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</si>
  <si>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</si>
  <si>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</si>
  <si>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</si>
  <si>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</si>
  <si>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</si>
  <si>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</si>
  <si>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</si>
  <si>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</si>
  <si>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</si>
  <si>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</si>
  <si>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</si>
  <si>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</si>
  <si>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</si>
  <si>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</si>
  <si>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</si>
  <si>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</si>
  <si>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</si>
  <si>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</si>
  <si>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</si>
  <si>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</si>
  <si>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</si>
  <si>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</si>
  <si>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</si>
  <si>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</si>
  <si>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</si>
  <si>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</si>
  <si>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</si>
  <si>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</si>
  <si>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</si>
  <si>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</si>
  <si>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</si>
  <si>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</si>
  <si>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</si>
  <si>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</si>
  <si>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</si>
  <si>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</si>
  <si>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</si>
  <si>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</si>
  <si>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</si>
  <si>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</si>
  <si>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</si>
  <si>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</si>
  <si>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</si>
  <si>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</si>
  <si>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</si>
  <si>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</si>
  <si>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</si>
  <si>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</si>
  <si>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</si>
  <si>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</si>
  <si>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</si>
  <si>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</si>
  <si>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</si>
  <si>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</si>
  <si>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</si>
  <si>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</si>
  <si>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</si>
  <si>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</si>
  <si>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</si>
  <si>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</si>
  <si>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</si>
  <si>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</si>
  <si>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</si>
  <si>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</si>
  <si>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</si>
  <si>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</si>
  <si>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</si>
  <si>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</si>
  <si>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</si>
  <si>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</si>
  <si>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</si>
  <si>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</si>
  <si>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</si>
  <si>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</si>
  <si>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</si>
  <si>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</si>
  <si>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</si>
  <si>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</si>
  <si>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</si>
  <si>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</si>
  <si>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</si>
  <si>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</si>
  <si>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</si>
  <si>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</si>
  <si>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</si>
  <si>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</si>
  <si>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</si>
  <si>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</si>
  <si>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</si>
  <si>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</si>
  <si>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</si>
  <si>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</si>
  <si>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</si>
  <si>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</si>
  <si>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</si>
  <si>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</si>
  <si>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</si>
  <si>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</si>
  <si>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</si>
  <si>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</si>
  <si>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</si>
  <si>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</si>
  <si>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</si>
  <si>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</si>
  <si>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</si>
  <si>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</si>
  <si>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</si>
  <si>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</si>
  <si>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</si>
  <si>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</si>
  <si>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</si>
  <si>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</si>
  <si>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</si>
  <si>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</si>
  <si>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</si>
  <si>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</si>
  <si>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</si>
  <si>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</si>
  <si>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</si>
  <si>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</si>
  <si>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</si>
  <si>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</si>
  <si>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</si>
  <si>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</si>
  <si>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</si>
  <si>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</si>
  <si>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</si>
  <si>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</si>
  <si>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</si>
  <si>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</si>
  <si>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</si>
  <si>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</si>
  <si>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</si>
  <si>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</si>
  <si>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</si>
  <si>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</si>
  <si>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</si>
  <si>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</si>
  <si>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</si>
  <si>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</si>
  <si>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</si>
  <si>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</si>
  <si>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</si>
  <si>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</si>
  <si>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</si>
  <si>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</si>
  <si>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</si>
  <si>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</si>
  <si>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</si>
  <si>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</si>
  <si>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</si>
  <si>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</si>
  <si>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</si>
  <si>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</si>
  <si>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</si>
  <si>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</si>
  <si>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</si>
  <si>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</si>
  <si>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</si>
  <si>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</si>
  <si>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</si>
  <si>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</si>
  <si>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</si>
  <si>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</si>
  <si>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</si>
  <si>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</si>
  <si>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</si>
  <si>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</si>
  <si>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</si>
  <si>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</si>
  <si>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</si>
  <si>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</si>
  <si>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</si>
  <si>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</si>
  <si>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</si>
  <si>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</si>
  <si>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</si>
  <si>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</si>
  <si>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</si>
  <si>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</si>
  <si>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</si>
  <si>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</si>
  <si>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</si>
  <si>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</si>
  <si>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</si>
  <si>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</si>
  <si>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</si>
  <si>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</si>
  <si>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</si>
  <si>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</si>
  <si>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</si>
  <si>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</si>
  <si>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</si>
  <si>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</si>
  <si>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</si>
  <si>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</si>
  <si>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</si>
  <si>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</si>
  <si>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</si>
  <si>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</si>
  <si>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</si>
  <si>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</si>
  <si>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</si>
  <si>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</si>
  <si>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</si>
  <si>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</si>
  <si>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</si>
  <si>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</si>
  <si>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</si>
  <si>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</si>
  <si>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</si>
  <si>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</si>
  <si>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</si>
  <si>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</si>
  <si>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</si>
  <si>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</si>
  <si>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</si>
  <si>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</si>
  <si>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</si>
  <si>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</si>
  <si>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</si>
  <si>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</si>
  <si>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</si>
  <si>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</si>
  <si>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</si>
  <si>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</si>
  <si>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</si>
  <si>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</si>
  <si>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</si>
  <si>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</si>
  <si>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</si>
  <si>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</si>
  <si>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</si>
  <si>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</si>
  <si>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</si>
  <si>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</si>
  <si>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</si>
  <si>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</si>
  <si>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</si>
  <si>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</si>
  <si>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</si>
  <si>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</si>
  <si>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</si>
  <si>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</si>
  <si>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</si>
  <si>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</si>
  <si>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</si>
  <si>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</si>
  <si>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</si>
  <si>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</si>
  <si>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</si>
  <si>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</si>
  <si>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</si>
  <si>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</si>
  <si>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</si>
  <si>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</si>
  <si>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</si>
  <si>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</si>
  <si>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</si>
  <si>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</si>
  <si>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</si>
  <si>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</si>
  <si>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</si>
  <si>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</si>
  <si>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</si>
  <si>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</si>
  <si>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</si>
  <si>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</si>
  <si>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</si>
  <si>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</si>
  <si>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</si>
  <si>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</si>
  <si>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</si>
  <si>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</si>
  <si>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</si>
  <si>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</si>
  <si>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</si>
  <si>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</si>
  <si>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</si>
  <si>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</si>
  <si>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</si>
  <si>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</si>
  <si>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</si>
  <si>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</si>
  <si>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</si>
  <si>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</si>
  <si>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</si>
  <si>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</si>
  <si>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</si>
  <si>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</si>
  <si>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</si>
  <si>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</si>
  <si>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</si>
  <si>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</si>
  <si>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</si>
  <si>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</si>
  <si>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</si>
  <si>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</si>
  <si>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</si>
  <si>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</si>
  <si>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</si>
  <si>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</si>
  <si>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</si>
  <si>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</si>
  <si>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</si>
  <si>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</si>
  <si>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</si>
  <si>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</si>
  <si>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</si>
  <si>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</si>
  <si>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</si>
  <si>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</si>
  <si>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</si>
  <si>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</si>
  <si>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</si>
  <si>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</si>
  <si>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</si>
  <si>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</si>
  <si>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</si>
  <si>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</si>
  <si>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</si>
  <si>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</si>
  <si>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</si>
  <si>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</si>
  <si>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</si>
  <si>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</si>
  <si>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</si>
  <si>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</si>
  <si>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</si>
  <si>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</si>
  <si>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</si>
  <si>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</si>
  <si>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</si>
  <si>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</si>
  <si>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</si>
  <si>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</si>
  <si>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</si>
  <si>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</si>
  <si>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</si>
  <si>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</si>
  <si>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</si>
  <si>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</si>
  <si>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</si>
  <si>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</si>
  <si>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</si>
  <si>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</si>
  <si>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</si>
  <si>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</si>
  <si>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</si>
  <si>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</si>
  <si>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</si>
  <si>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</si>
  <si>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</si>
  <si>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</si>
  <si>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</si>
  <si>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</si>
  <si>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</si>
  <si>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</si>
  <si>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</si>
  <si>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</si>
  <si>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</si>
  <si>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</si>
  <si>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</si>
  <si>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</si>
  <si>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</si>
  <si>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</si>
  <si>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</si>
  <si>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</si>
  <si>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</si>
  <si>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</si>
  <si>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</si>
  <si>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</si>
  <si>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</si>
  <si>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</si>
  <si>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</si>
  <si>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</si>
  <si>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</si>
  <si>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</si>
  <si>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</si>
  <si>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</si>
  <si>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</si>
  <si>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</si>
  <si>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</si>
  <si>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</si>
  <si>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</si>
  <si>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</si>
  <si>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</si>
  <si>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</si>
  <si>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</si>
  <si>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</si>
  <si>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</si>
  <si>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</si>
  <si>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</si>
  <si>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</si>
  <si>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</si>
  <si>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</si>
  <si>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</si>
  <si>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</si>
  <si>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</si>
  <si>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</si>
  <si>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</si>
  <si>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</si>
  <si>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</si>
  <si>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</si>
  <si>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</si>
  <si>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</si>
  <si>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</si>
  <si>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</si>
  <si>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</si>
  <si>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</si>
  <si>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</si>
  <si>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</si>
  <si>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</si>
  <si>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</si>
  <si>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</si>
  <si>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</si>
  <si>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</si>
  <si>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</si>
  <si>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</si>
  <si>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</si>
  <si>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</si>
  <si>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</si>
  <si>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</si>
  <si>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</si>
  <si>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</si>
  <si>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</si>
  <si>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</si>
  <si>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</si>
  <si>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</si>
  <si>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</si>
  <si>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</si>
  <si>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</si>
  <si>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</si>
  <si>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</si>
  <si>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</si>
  <si>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</si>
  <si>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</si>
  <si>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</si>
  <si>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</si>
  <si>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</si>
  <si>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</si>
  <si>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</si>
  <si>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</si>
  <si>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</si>
  <si>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</si>
  <si>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</si>
  <si>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</si>
  <si>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</si>
  <si>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</si>
  <si>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</si>
  <si>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</si>
  <si>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</si>
  <si>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</si>
  <si>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</si>
  <si>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</si>
  <si>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</si>
  <si>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</si>
  <si>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</si>
  <si>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</si>
  <si>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</si>
  <si>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</si>
  <si>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</si>
  <si>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</si>
  <si>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</si>
  <si>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</si>
  <si>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</si>
  <si>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</si>
  <si>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</si>
  <si>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</si>
  <si>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</si>
  <si>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</si>
  <si>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</si>
  <si>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</si>
  <si>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</si>
  <si>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</si>
  <si>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</si>
  <si>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</si>
  <si>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</si>
  <si>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</si>
  <si>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</si>
  <si>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</si>
  <si>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</si>
  <si>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</si>
  <si>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</si>
  <si>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</si>
  <si>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</si>
  <si>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</si>
  <si>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</si>
  <si>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</si>
  <si>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</si>
  <si>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</si>
  <si>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</si>
  <si>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</si>
  <si>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</si>
  <si>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</si>
  <si>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</si>
  <si>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</si>
  <si>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</si>
  <si>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</si>
  <si>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</si>
  <si>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</si>
  <si>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</si>
  <si>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</si>
  <si>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</si>
  <si>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</si>
  <si>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</si>
  <si>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</si>
  <si>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</si>
  <si>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</si>
  <si>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</si>
  <si>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</si>
  <si>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</si>
  <si>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</si>
  <si>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</si>
  <si>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</si>
  <si>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</si>
  <si>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</si>
  <si>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</si>
  <si>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</si>
  <si>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</si>
  <si>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</si>
  <si>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</si>
  <si>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</si>
  <si>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</si>
  <si>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</si>
  <si>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</si>
  <si>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</si>
  <si>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</si>
  <si>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</si>
  <si>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</si>
  <si>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</si>
  <si>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</si>
  <si>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</si>
  <si>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</si>
  <si>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</si>
  <si>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</si>
  <si>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</si>
  <si>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</si>
  <si>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</si>
  <si>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</si>
  <si>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</si>
  <si>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</si>
  <si>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</si>
  <si>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</si>
  <si>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</si>
  <si>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</si>
  <si>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</si>
  <si>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</si>
  <si>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</si>
  <si>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</si>
  <si>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</si>
  <si>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</si>
  <si>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</si>
  <si>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</si>
  <si>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</si>
  <si>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</si>
  <si>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</si>
  <si>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</si>
  <si>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</si>
  <si>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</si>
  <si>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</si>
  <si>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</si>
  <si>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</si>
  <si>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</si>
  <si>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</si>
  <si>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</si>
  <si>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</si>
  <si>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</si>
  <si>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</si>
  <si>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</si>
  <si>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</si>
  <si>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</si>
  <si>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</si>
  <si>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</si>
  <si>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</si>
  <si>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</si>
  <si>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</si>
  <si>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</si>
  <si>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</si>
  <si>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</si>
  <si>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</si>
  <si>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</si>
  <si>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</si>
  <si>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</si>
  <si>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</si>
  <si>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</si>
  <si>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</si>
  <si>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</si>
  <si>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</si>
  <si>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</si>
  <si>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</si>
  <si>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</si>
  <si>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</si>
  <si>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</si>
  <si>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</si>
  <si>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</si>
  <si>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</si>
  <si>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</si>
  <si>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</si>
  <si>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</si>
  <si>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</si>
  <si>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</si>
  <si>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</si>
  <si>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</si>
  <si>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</si>
  <si>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</si>
  <si>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</si>
  <si>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</si>
  <si>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</si>
  <si>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</si>
  <si>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</si>
  <si>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</si>
  <si>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</si>
  <si>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</si>
  <si>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</si>
  <si>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</si>
  <si>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</si>
  <si>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</si>
  <si>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</si>
  <si>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</si>
  <si>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</si>
  <si>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</si>
  <si>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</si>
  <si>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</si>
  <si>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</si>
  <si>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</si>
  <si>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</si>
  <si>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</si>
  <si>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</si>
  <si>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</si>
  <si>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</si>
  <si>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</si>
  <si>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</si>
  <si>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</si>
  <si>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</si>
  <si>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</si>
  <si>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</si>
  <si>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</si>
  <si>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</si>
  <si>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</si>
  <si>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</si>
  <si>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</si>
  <si>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</si>
  <si>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</si>
  <si>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</si>
  <si>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</si>
  <si>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</si>
  <si>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</si>
  <si>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</si>
  <si>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</si>
  <si>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</si>
  <si>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</si>
  <si>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</si>
  <si>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</si>
  <si>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</si>
  <si>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</si>
  <si>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</si>
  <si>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</si>
  <si>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</si>
  <si>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</si>
  <si>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</si>
  <si>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</si>
  <si>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</si>
  <si>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</si>
  <si>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</si>
  <si>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</si>
  <si>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</si>
  <si>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</si>
  <si>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</si>
  <si>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</si>
  <si>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</si>
  <si>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</si>
  <si>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</si>
  <si>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</si>
  <si>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</si>
  <si>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</si>
  <si>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</si>
  <si>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</si>
  <si>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</si>
  <si>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</si>
  <si>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</si>
  <si>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</si>
  <si>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</si>
  <si>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</si>
  <si>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</si>
  <si>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</si>
  <si>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</si>
  <si>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</si>
  <si>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</si>
  <si>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</si>
  <si>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</si>
  <si>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</si>
  <si>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</si>
  <si>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</si>
  <si>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</si>
  <si>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</si>
  <si>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</si>
  <si>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</si>
  <si>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</si>
  <si>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</si>
  <si>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</si>
  <si>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</si>
  <si>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</si>
  <si>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</si>
  <si>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</si>
  <si>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</si>
  <si>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</si>
  <si>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</si>
  <si>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</si>
  <si>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</si>
  <si>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</si>
  <si>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</si>
  <si>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</si>
  <si>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</si>
  <si>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</si>
  <si>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</si>
  <si>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</si>
  <si>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</si>
  <si>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</si>
  <si>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</si>
  <si>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</si>
  <si>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</si>
  <si>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</si>
  <si>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</si>
  <si>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</si>
  <si>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</si>
  <si>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</si>
  <si>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</si>
  <si>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</si>
  <si>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</si>
  <si>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</si>
  <si>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</si>
  <si>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</si>
  <si>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</si>
  <si>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</si>
  <si>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</si>
  <si>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</si>
  <si>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</si>
  <si>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</si>
  <si>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</si>
  <si>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</si>
  <si>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</si>
  <si>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</si>
  <si>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</si>
  <si>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</si>
  <si>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</si>
  <si>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</si>
  <si>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</si>
  <si>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</si>
  <si>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</si>
  <si>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</si>
  <si>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</si>
  <si>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</si>
  <si>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</si>
  <si>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</si>
  <si>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</si>
  <si>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</si>
  <si>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</si>
  <si>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</si>
  <si>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</si>
  <si>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</si>
  <si>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</si>
  <si>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</si>
  <si>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</si>
  <si>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</si>
  <si>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</si>
  <si>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</si>
  <si>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</si>
  <si>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</si>
  <si>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</si>
  <si>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</si>
  <si>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</si>
  <si>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</si>
  <si>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</si>
  <si>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</si>
  <si>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</si>
  <si>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</si>
  <si>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</si>
  <si>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</si>
  <si>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</si>
  <si>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</si>
  <si>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</si>
  <si>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</si>
  <si>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</si>
  <si>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</si>
  <si>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</si>
  <si>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</si>
  <si>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</si>
  <si>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</si>
  <si>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</si>
  <si>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</si>
  <si>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</si>
  <si>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</si>
  <si>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</si>
  <si>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</si>
  <si>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</si>
  <si>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</si>
  <si>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</si>
  <si>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</si>
  <si>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</si>
  <si>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</si>
  <si>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</si>
  <si>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</si>
  <si>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</si>
  <si>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</si>
  <si>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</si>
  <si>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</si>
  <si>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</si>
  <si>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</si>
  <si>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</si>
  <si>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</si>
  <si>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</si>
  <si>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</si>
  <si>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</si>
  <si>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</si>
  <si>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</si>
  <si>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</si>
  <si>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</si>
  <si>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</si>
  <si>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</si>
  <si>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</si>
  <si>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</si>
  <si>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</si>
  <si>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</si>
  <si>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</si>
  <si>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</si>
  <si>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</si>
  <si>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</si>
  <si>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</si>
  <si>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</si>
  <si>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</si>
  <si>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</si>
  <si>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</si>
  <si>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</si>
  <si>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</si>
  <si>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</si>
  <si>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</si>
  <si>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</si>
  <si>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</si>
  <si>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</si>
  <si>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</si>
  <si>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</si>
  <si>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</si>
  <si>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</si>
  <si>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</si>
  <si>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</si>
  <si>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</si>
  <si>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</si>
  <si>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</si>
  <si>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</si>
  <si>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</si>
  <si>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</si>
  <si>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</si>
  <si>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</si>
  <si>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</si>
  <si>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</si>
  <si>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</si>
  <si>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</si>
  <si>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</si>
  <si>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</si>
  <si>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</si>
  <si>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</si>
  <si>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</si>
  <si>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</si>
  <si>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</si>
  <si>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</si>
  <si>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</si>
  <si>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</si>
  <si>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</si>
  <si>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</si>
  <si>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</si>
  <si>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</si>
  <si>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</si>
  <si>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</si>
  <si>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</si>
  <si>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</si>
  <si>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</si>
  <si>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</si>
  <si>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</si>
  <si>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</si>
  <si>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</si>
  <si>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</si>
  <si>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</si>
  <si>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</si>
  <si>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</si>
  <si>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</si>
  <si>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</si>
  <si>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</si>
  <si>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</si>
  <si>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</si>
  <si>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</si>
  <si>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</si>
  <si>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</si>
  <si>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</si>
  <si>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</si>
  <si>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</si>
  <si>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</si>
  <si>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</si>
  <si>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</si>
  <si>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</si>
  <si>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</si>
  <si>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</si>
  <si>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</si>
  <si>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</si>
  <si>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</si>
  <si>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</si>
  <si>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</si>
  <si>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</si>
  <si>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</si>
  <si>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</si>
  <si>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</si>
  <si>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</si>
  <si>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</si>
  <si>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</si>
  <si>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</si>
  <si>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</si>
  <si>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</si>
  <si>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</si>
  <si>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</si>
  <si>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</si>
  <si>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</si>
  <si>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</si>
  <si>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</si>
  <si>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</si>
  <si>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</si>
  <si>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</si>
  <si>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</si>
  <si>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</si>
  <si>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</si>
  <si>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</si>
  <si>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</si>
  <si>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</si>
  <si>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</si>
  <si>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</si>
  <si>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</si>
  <si>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</si>
  <si>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</si>
  <si>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</si>
  <si>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</si>
  <si>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</si>
  <si>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</si>
  <si>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</si>
  <si>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</si>
  <si>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</si>
  <si>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</si>
  <si>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</si>
  <si>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</si>
  <si>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</si>
  <si>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</si>
  <si>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</si>
  <si>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</si>
  <si>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</si>
  <si>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</si>
  <si>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</si>
  <si>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</si>
  <si>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</si>
  <si>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</si>
  <si>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</si>
  <si>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</si>
  <si>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</si>
  <si>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</si>
  <si>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</si>
  <si>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</si>
  <si>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</si>
  <si>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</si>
  <si>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</si>
  <si>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</si>
  <si>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</si>
  <si>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</si>
  <si>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</si>
  <si>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</si>
  <si>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</si>
  <si>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</si>
  <si>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</si>
  <si>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</si>
  <si>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</si>
  <si>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</si>
  <si>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</si>
  <si>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</si>
  <si>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</si>
  <si>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</si>
  <si>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</si>
  <si>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</si>
  <si>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</si>
  <si>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</si>
  <si>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</si>
  <si>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</si>
  <si>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</si>
  <si>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</si>
  <si>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</si>
  <si>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</si>
  <si>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</si>
  <si>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</si>
  <si>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</si>
  <si>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</si>
  <si>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</si>
  <si>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</si>
  <si>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</si>
  <si>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</si>
  <si>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</si>
  <si>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</si>
  <si>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</si>
  <si>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</si>
  <si>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</si>
  <si>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</si>
  <si>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</si>
  <si>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</si>
  <si>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</si>
  <si>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</si>
  <si>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</si>
  <si>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</si>
  <si>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</si>
  <si>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</si>
  <si>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</si>
  <si>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</si>
  <si>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</si>
  <si>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</si>
  <si>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</si>
  <si>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</si>
  <si>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</si>
  <si>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</si>
  <si>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</si>
  <si>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</si>
  <si>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</si>
  <si>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</si>
  <si>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</si>
  <si>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</si>
  <si>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</si>
  <si>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</si>
  <si>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</si>
  <si>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</si>
  <si>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</si>
  <si>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</si>
  <si>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</si>
  <si>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</si>
  <si>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</si>
  <si>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</si>
  <si>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</si>
  <si>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</si>
  <si>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</si>
  <si>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</si>
  <si>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</si>
  <si>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</si>
  <si>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</si>
  <si>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</si>
  <si>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</si>
  <si>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</si>
  <si>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</si>
  <si>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</si>
  <si>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</si>
  <si>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</si>
  <si>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</si>
  <si>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</si>
  <si>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</si>
  <si>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</si>
  <si>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</si>
  <si>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</si>
  <si>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</si>
  <si>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</si>
  <si>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</si>
  <si>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</si>
  <si>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</si>
  <si>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</si>
  <si>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</si>
  <si>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</si>
  <si>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</si>
  <si>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</si>
  <si>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</si>
  <si>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</si>
  <si>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</si>
  <si>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</si>
  <si>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</si>
  <si>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</si>
  <si>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</si>
  <si>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</si>
  <si>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</si>
  <si>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</si>
  <si>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</si>
  <si>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</si>
  <si>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</si>
  <si>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</si>
  <si>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</si>
  <si>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</si>
  <si>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</si>
  <si>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</si>
  <si>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</si>
  <si>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</si>
  <si>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</si>
  <si>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</si>
  <si>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</si>
  <si>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</si>
  <si>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</si>
  <si>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</si>
  <si>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</si>
  <si>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</si>
  <si>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</si>
  <si>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</si>
  <si>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</si>
  <si>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</si>
  <si>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</si>
  <si>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</si>
  <si>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</si>
  <si>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</si>
  <si>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</si>
  <si>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</si>
  <si>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</si>
  <si>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</si>
  <si>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</si>
  <si>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</si>
  <si>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</si>
  <si>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</si>
  <si>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</si>
  <si>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</si>
  <si>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</si>
  <si>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</si>
  <si>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</si>
  <si>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</si>
  <si>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</si>
  <si>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</si>
  <si>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</si>
  <si>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</si>
  <si>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</si>
  <si>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</si>
  <si>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</si>
  <si>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</si>
  <si>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</si>
  <si>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</si>
  <si>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</si>
  <si>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</si>
  <si>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</si>
  <si>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</si>
  <si>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</si>
  <si>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</si>
  <si>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</si>
  <si>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</si>
  <si>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</si>
  <si>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</si>
  <si>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</si>
  <si>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</si>
  <si>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</si>
  <si>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</si>
  <si>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</si>
  <si>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</si>
  <si>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</si>
  <si>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</si>
  <si>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</si>
  <si>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</si>
  <si>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</si>
  <si>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</si>
  <si>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</si>
  <si>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</si>
  <si>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</si>
  <si>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</si>
  <si>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</si>
  <si>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</si>
  <si>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</si>
  <si>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</si>
  <si>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</si>
  <si>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</si>
  <si>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</si>
  <si>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</si>
  <si>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</si>
  <si>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</si>
  <si>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</si>
  <si>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</si>
  <si>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</si>
  <si>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</si>
  <si>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</si>
  <si>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</si>
  <si>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</si>
  <si>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</si>
  <si>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</si>
  <si>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</si>
  <si>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</si>
  <si>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</si>
  <si>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</si>
  <si>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</si>
  <si>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</si>
  <si>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</si>
  <si>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</si>
  <si>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</si>
  <si>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</si>
  <si>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</si>
  <si>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</si>
  <si>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</si>
  <si>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</si>
  <si>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</si>
  <si>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</si>
  <si>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</si>
  <si>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</si>
  <si>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</si>
  <si>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</si>
  <si>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</si>
  <si>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</si>
  <si>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</si>
  <si>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</si>
  <si>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</si>
  <si>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</si>
  <si>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</si>
  <si>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</si>
  <si>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</si>
  <si>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</si>
  <si>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</si>
  <si>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</si>
  <si>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</si>
  <si>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</si>
  <si>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</si>
  <si>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</si>
  <si>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</si>
  <si>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</si>
  <si>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</si>
  <si>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</si>
  <si>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</si>
  <si>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</si>
  <si>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</si>
  <si>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</si>
  <si>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</si>
  <si>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</si>
  <si>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</si>
  <si>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</si>
  <si>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</si>
  <si>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</si>
  <si>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</si>
  <si>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</si>
  <si>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</si>
  <si>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</si>
  <si>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</si>
  <si>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</si>
  <si>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</si>
  <si>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</si>
  <si>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</si>
  <si>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</si>
  <si>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</si>
  <si>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</si>
  <si>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</si>
  <si>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</si>
  <si>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</si>
  <si>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</si>
  <si>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</si>
  <si>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</si>
  <si>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</si>
  <si>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</si>
  <si>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</si>
  <si>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</si>
  <si>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</si>
  <si>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</si>
  <si>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</si>
  <si>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</si>
  <si>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</si>
  <si>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</si>
  <si>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</si>
  <si>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</si>
  <si>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</si>
  <si>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</si>
  <si>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</si>
  <si>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</si>
  <si>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</si>
  <si>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</si>
  <si>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</si>
  <si>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</si>
  <si>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</si>
  <si>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</si>
  <si>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</si>
  <si>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</si>
  <si>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</si>
  <si>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</si>
  <si>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</si>
  <si>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</si>
  <si>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</si>
  <si>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</si>
  <si>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</si>
  <si>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</si>
  <si>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</si>
  <si>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</si>
  <si>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</si>
  <si>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</si>
  <si>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</si>
  <si>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</si>
  <si>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</si>
  <si>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</si>
  <si>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</si>
  <si>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</si>
  <si>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</si>
  <si>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</si>
  <si>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</si>
  <si>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</si>
  <si>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</si>
  <si>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</si>
  <si>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</si>
  <si>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</si>
  <si>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</si>
  <si>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</si>
  <si>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</si>
  <si>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</si>
  <si>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</si>
  <si>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</si>
  <si>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</si>
  <si>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</si>
  <si>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</si>
  <si>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</si>
  <si>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</si>
  <si>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</si>
  <si>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</si>
  <si>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</si>
  <si>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</si>
  <si>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</si>
  <si>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</si>
  <si>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</si>
  <si>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</si>
  <si>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</si>
  <si>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</si>
  <si>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</si>
  <si>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</si>
  <si>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</si>
  <si>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</si>
  <si>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</si>
  <si>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</si>
  <si>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</si>
  <si>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</si>
  <si>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</si>
  <si>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</si>
  <si>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</si>
  <si>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</si>
  <si>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</si>
  <si>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</si>
  <si>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</si>
  <si>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</si>
  <si>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</si>
  <si>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</si>
  <si>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</si>
  <si>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</si>
  <si>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</si>
  <si>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</si>
  <si>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</si>
  <si>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</si>
  <si>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</si>
  <si>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</si>
  <si>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</si>
  <si>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</si>
  <si>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</si>
  <si>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</si>
  <si>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</si>
  <si>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</si>
  <si>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</si>
  <si>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</si>
  <si>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</si>
  <si>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</si>
  <si>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</si>
  <si>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</si>
  <si>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</si>
  <si>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</si>
  <si>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</si>
  <si>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</si>
  <si>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</si>
  <si>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</si>
  <si>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</si>
  <si>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</si>
  <si>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</si>
  <si>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</si>
  <si>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</si>
  <si>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</si>
  <si>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</si>
  <si>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</si>
  <si>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</si>
  <si>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</si>
  <si>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</si>
  <si>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</si>
  <si>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</si>
  <si>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</si>
  <si>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</si>
  <si>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</si>
  <si>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</si>
  <si>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</si>
  <si>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</si>
  <si>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</si>
  <si>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</si>
  <si>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</si>
  <si>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</si>
  <si>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</si>
  <si>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</si>
  <si>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</si>
  <si>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</si>
  <si>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</si>
  <si>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</si>
  <si>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</si>
  <si>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</si>
  <si>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</si>
  <si>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</si>
  <si>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</si>
  <si>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</si>
  <si>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</si>
  <si>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</si>
  <si>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</si>
  <si>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</si>
  <si>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</si>
  <si>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</si>
  <si>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</si>
  <si>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</si>
  <si>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</si>
  <si>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</si>
  <si>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</si>
  <si>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</si>
  <si>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</si>
  <si>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</si>
  <si>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</si>
  <si>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</si>
  <si>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</si>
  <si>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</si>
  <si>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</si>
  <si>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</si>
  <si>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</si>
  <si>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</si>
  <si>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</si>
  <si>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</si>
  <si>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</si>
  <si>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</si>
  <si>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</si>
  <si>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</si>
  <si>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</si>
  <si>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</si>
  <si>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</si>
  <si>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</si>
  <si>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</si>
  <si>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</si>
  <si>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</si>
  <si>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</si>
  <si>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</si>
  <si>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</si>
  <si>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</si>
  <si>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</si>
  <si>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</si>
  <si>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</si>
  <si>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</si>
  <si>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</si>
  <si>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</si>
  <si>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</si>
  <si>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</si>
  <si>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</si>
  <si>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</si>
  <si>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</si>
  <si>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</si>
  <si>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</si>
  <si>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</si>
  <si>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</si>
  <si>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</si>
  <si>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</si>
  <si>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</si>
  <si>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</si>
  <si>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</si>
  <si>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</si>
  <si>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</si>
  <si>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</si>
  <si>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</si>
  <si>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</si>
  <si>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</si>
  <si>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</si>
  <si>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</si>
  <si>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</si>
  <si>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</si>
  <si>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</si>
  <si>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</si>
  <si>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</si>
  <si>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</si>
  <si>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</si>
  <si>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</si>
  <si>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</si>
  <si>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</si>
  <si>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</si>
  <si>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</si>
  <si>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</si>
  <si>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</si>
  <si>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</si>
  <si>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</si>
  <si>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</si>
  <si>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</si>
  <si>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</si>
  <si>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</si>
  <si>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</si>
  <si>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</si>
  <si>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</si>
  <si>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</si>
  <si>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</si>
  <si>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</si>
  <si>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</si>
  <si>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</si>
  <si>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</si>
  <si>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</si>
  <si>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</si>
  <si>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</si>
  <si>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</si>
  <si>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</si>
  <si>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</si>
  <si>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</si>
  <si>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</si>
  <si>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</si>
  <si>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</si>
  <si>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</si>
  <si>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</si>
  <si>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</si>
  <si>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</si>
  <si>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</si>
  <si>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</si>
  <si>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</si>
  <si>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</si>
  <si>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</si>
  <si>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</si>
  <si>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</si>
  <si>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</si>
  <si>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</si>
  <si>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</si>
  <si>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</si>
  <si>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</si>
  <si>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</si>
  <si>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</si>
  <si>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</si>
  <si>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</si>
  <si>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</si>
  <si>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</si>
  <si>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</si>
  <si>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</si>
  <si>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</si>
  <si>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</si>
  <si>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</si>
  <si>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</si>
  <si>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</si>
  <si>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</si>
  <si>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</si>
  <si>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</si>
  <si>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</si>
  <si>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</si>
  <si>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</si>
  <si>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</si>
  <si>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</si>
  <si>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</si>
  <si>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</si>
  <si>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</si>
  <si>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</si>
  <si>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</si>
  <si>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</si>
  <si>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</si>
  <si>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</si>
  <si>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</si>
  <si>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</si>
  <si>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</si>
  <si>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</si>
  <si>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</si>
  <si>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</si>
  <si>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</si>
  <si>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</si>
  <si>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</si>
  <si>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</si>
  <si>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</si>
  <si>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</si>
  <si>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</si>
  <si>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</si>
  <si>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</si>
  <si>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</si>
  <si>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</si>
  <si>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</si>
  <si>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</si>
  <si>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</si>
  <si>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</si>
  <si>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</si>
  <si>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</si>
  <si>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</si>
  <si>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</si>
  <si>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</si>
  <si>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</si>
  <si>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</si>
  <si>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</si>
  <si>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</si>
  <si>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</si>
  <si>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</si>
  <si>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</si>
  <si>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</si>
  <si>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</si>
  <si>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</si>
  <si>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</si>
  <si>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</si>
  <si>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</si>
  <si>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</si>
  <si>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</si>
  <si>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</si>
  <si>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</si>
  <si>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</si>
  <si>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</si>
  <si>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</si>
  <si>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</si>
  <si>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</si>
  <si>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</si>
  <si>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</si>
  <si>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</si>
  <si>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</si>
  <si>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</si>
  <si>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</si>
  <si>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</si>
  <si>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</si>
  <si>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</si>
  <si>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</si>
  <si>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</si>
  <si>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</si>
  <si>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</si>
  <si>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</si>
  <si>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</si>
  <si>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</si>
  <si>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</si>
  <si>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</si>
  <si>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</si>
  <si>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</si>
  <si>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</si>
  <si>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</si>
  <si>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</si>
  <si>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</si>
  <si>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</si>
  <si>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</si>
  <si>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</si>
  <si>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</si>
  <si>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</si>
  <si>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</si>
  <si>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</si>
  <si>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</si>
  <si>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</si>
  <si>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</si>
  <si>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</si>
  <si>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</si>
  <si>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</si>
  <si>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</si>
  <si>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</si>
  <si>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</si>
  <si>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</si>
  <si>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</si>
  <si>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</si>
  <si>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</si>
  <si>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</si>
  <si>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</si>
  <si>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</si>
  <si>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</si>
  <si>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</si>
  <si>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</si>
  <si>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</si>
  <si>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</si>
  <si>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</si>
  <si>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</si>
  <si>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</si>
  <si>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</si>
  <si>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</si>
  <si>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</si>
  <si>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</si>
  <si>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</si>
  <si>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</si>
  <si>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</si>
  <si>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</si>
  <si>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</si>
  <si>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</si>
  <si>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</si>
  <si>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</si>
  <si>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</si>
  <si>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</si>
  <si>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</si>
  <si>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</si>
  <si>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</si>
  <si>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</si>
  <si>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</si>
  <si>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</si>
  <si>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</si>
  <si>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</si>
  <si>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</si>
  <si>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</si>
  <si>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</si>
  <si>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</si>
  <si>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</si>
  <si>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</si>
  <si>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</si>
  <si>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</si>
  <si>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</si>
  <si>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</si>
  <si>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</si>
  <si>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</si>
  <si>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</si>
  <si>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</si>
  <si>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</si>
  <si>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</si>
  <si>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</si>
  <si>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</si>
  <si>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</si>
  <si>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</si>
  <si>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</si>
  <si>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</si>
  <si>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</si>
  <si>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</si>
  <si>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</si>
  <si>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</si>
  <si>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</si>
  <si>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</si>
  <si>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</si>
  <si>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</si>
  <si>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</si>
  <si>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</si>
  <si>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</si>
  <si>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</si>
  <si>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</si>
  <si>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</si>
  <si>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</si>
  <si>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</si>
  <si>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</si>
  <si>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</si>
  <si>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</si>
  <si>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</si>
  <si>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</si>
  <si>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</si>
  <si>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</si>
  <si>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</si>
  <si>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</si>
  <si>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</si>
  <si>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</si>
  <si>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</si>
  <si>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</si>
  <si>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</si>
  <si>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</si>
  <si>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</si>
  <si>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</si>
  <si>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</si>
  <si>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</si>
  <si>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</si>
  <si>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</si>
  <si>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</si>
  <si>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</si>
  <si>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</si>
  <si>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</si>
  <si>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</si>
  <si>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</si>
  <si>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</si>
  <si>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</si>
  <si>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</si>
  <si>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</si>
  <si>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</si>
  <si>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</si>
  <si>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</si>
  <si>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</si>
  <si>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</si>
  <si>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</si>
  <si>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</si>
  <si>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</si>
  <si>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</si>
  <si>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</si>
  <si>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</si>
  <si>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</si>
  <si>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</si>
  <si>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</si>
  <si>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</si>
  <si>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</si>
  <si>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</si>
  <si>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</si>
  <si>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</si>
  <si>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</si>
  <si>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</si>
  <si>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</si>
  <si>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</si>
  <si>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</si>
  <si>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</si>
  <si>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</si>
  <si>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</si>
  <si>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</si>
  <si>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</si>
  <si>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</si>
  <si>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</si>
  <si>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</si>
  <si>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</si>
  <si>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</si>
  <si>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</si>
  <si>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</si>
  <si>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</si>
  <si>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</si>
  <si>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</si>
  <si>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</si>
  <si>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</si>
  <si>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</si>
  <si>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</si>
  <si>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</si>
  <si>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</si>
  <si>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</si>
  <si>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</si>
  <si>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</si>
  <si>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</si>
  <si>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</si>
  <si>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</si>
  <si>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</si>
  <si>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</si>
  <si>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</si>
  <si>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</si>
  <si>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</si>
  <si>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</si>
  <si>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</si>
  <si>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</si>
  <si>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</si>
  <si>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</si>
  <si>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</si>
  <si>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</si>
  <si>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</si>
  <si>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</si>
  <si>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</si>
  <si>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</si>
  <si>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</si>
  <si>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</si>
  <si>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</si>
  <si>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</si>
  <si>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</si>
  <si>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</si>
  <si>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</si>
  <si>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</si>
  <si>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</si>
  <si>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</si>
  <si>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</si>
  <si>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</si>
  <si>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</si>
  <si>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</si>
  <si>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</si>
  <si>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</si>
  <si>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</si>
  <si>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</si>
  <si>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</si>
  <si>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</si>
  <si>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</si>
  <si>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</si>
  <si>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</si>
  <si>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</si>
  <si>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</si>
  <si>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</si>
  <si>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</si>
  <si>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</si>
  <si>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</si>
  <si>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</si>
  <si>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</si>
  <si>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</si>
  <si>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</si>
  <si>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</si>
  <si>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</si>
  <si>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</si>
  <si>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</si>
  <si>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</si>
  <si>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</si>
  <si>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</si>
  <si>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</si>
  <si>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</si>
  <si>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</si>
  <si>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</si>
  <si>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</si>
  <si>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</si>
  <si>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</si>
  <si>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</si>
  <si>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</si>
  <si>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</si>
  <si>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</si>
  <si>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</si>
  <si>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</si>
  <si>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</si>
  <si>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</si>
  <si>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</si>
  <si>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</si>
  <si>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</si>
  <si>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</si>
  <si>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</si>
  <si>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</si>
  <si>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</si>
  <si>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</si>
  <si>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</si>
  <si>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</si>
  <si>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</si>
  <si>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</si>
  <si>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</si>
  <si>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</si>
  <si>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</si>
  <si>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</si>
  <si>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</si>
  <si>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</si>
  <si>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</si>
  <si>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</si>
  <si>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</si>
  <si>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</si>
  <si>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</si>
  <si>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</si>
  <si>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</si>
  <si>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</si>
  <si>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</si>
  <si>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</si>
  <si>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</si>
  <si>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</si>
  <si>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</si>
  <si>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</si>
  <si>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</si>
  <si>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</si>
  <si>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</si>
  <si>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</si>
  <si>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</si>
  <si>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</si>
  <si>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</si>
  <si>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</si>
  <si>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</si>
  <si>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</si>
  <si>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</si>
  <si>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</si>
  <si>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</si>
  <si>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</si>
  <si>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</si>
  <si>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</si>
  <si>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</si>
  <si>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</si>
  <si>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</si>
  <si>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</si>
  <si>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</si>
  <si>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</si>
  <si>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</si>
  <si>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</si>
  <si>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</si>
  <si>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</si>
  <si>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</si>
  <si>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</si>
  <si>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</si>
  <si>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</si>
  <si>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</si>
  <si>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</si>
  <si>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</si>
  <si>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</si>
  <si>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</si>
  <si>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</si>
  <si>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</si>
  <si>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</si>
  <si>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</si>
  <si>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</si>
  <si>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</si>
  <si>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</si>
  <si>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</si>
  <si>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</si>
  <si>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</si>
  <si>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</si>
  <si>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</si>
  <si>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</si>
  <si>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</si>
  <si>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</si>
  <si>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</si>
  <si>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</si>
  <si>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</si>
  <si>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</si>
  <si>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</si>
  <si>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</si>
  <si>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</si>
  <si>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</si>
  <si>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</si>
  <si>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</si>
  <si>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</si>
  <si>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</si>
  <si>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</si>
  <si>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</si>
  <si>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</si>
  <si>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</si>
  <si>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</si>
  <si>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</si>
  <si>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</si>
  <si>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</si>
  <si>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</si>
  <si>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</si>
  <si>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</si>
  <si>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</si>
  <si>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</si>
  <si>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</si>
  <si>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</si>
  <si>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</si>
  <si>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</si>
  <si>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</si>
  <si>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</si>
  <si>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</si>
  <si>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</si>
  <si>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</si>
  <si>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</si>
  <si>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</si>
  <si>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</si>
  <si>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</si>
  <si>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</si>
  <si>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</si>
  <si>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</si>
  <si>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</si>
  <si>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</si>
  <si>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</si>
  <si>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</si>
  <si>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</si>
  <si>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</si>
  <si>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</si>
  <si>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</si>
  <si>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</si>
  <si>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</si>
  <si>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</si>
  <si>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</si>
  <si>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</si>
  <si>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</si>
  <si>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</si>
  <si>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</si>
  <si>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</si>
  <si>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</si>
  <si>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</si>
  <si>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</si>
  <si>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</si>
  <si>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</si>
  <si>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</si>
  <si>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</si>
  <si>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</si>
  <si>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</si>
  <si>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</si>
  <si>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</si>
  <si>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</si>
  <si>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</si>
  <si>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</si>
  <si>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</si>
  <si>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</si>
  <si>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</si>
  <si>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</si>
  <si>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</si>
  <si>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</si>
  <si>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</si>
  <si>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</si>
  <si>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</si>
  <si>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</si>
  <si>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</si>
  <si>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</si>
  <si>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</si>
  <si>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</si>
  <si>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</si>
  <si>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</si>
  <si>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</si>
  <si>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</si>
  <si>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</si>
  <si>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</si>
  <si>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</si>
  <si>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</si>
  <si>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</si>
  <si>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</si>
  <si>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</si>
  <si>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</si>
  <si>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</si>
  <si>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</si>
  <si>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</si>
  <si>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</si>
  <si>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</si>
  <si>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</si>
  <si>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</si>
  <si>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</si>
  <si>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</si>
  <si>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</si>
  <si>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</si>
  <si>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</si>
  <si>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</si>
  <si>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</si>
  <si>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</si>
  <si>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</si>
  <si>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</si>
  <si>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</si>
  <si>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</si>
  <si>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</si>
  <si>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</si>
  <si>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</si>
  <si>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</si>
  <si>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</si>
  <si>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</si>
  <si>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</si>
  <si>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</si>
  <si>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</si>
  <si>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</si>
  <si>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</si>
  <si>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</si>
  <si>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</si>
  <si>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</si>
  <si>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</si>
  <si>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</si>
  <si>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</si>
  <si>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</si>
  <si>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</si>
  <si>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</si>
  <si>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</si>
  <si>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</si>
  <si>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</si>
  <si>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</si>
  <si>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</si>
  <si>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</si>
  <si>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</si>
  <si>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</si>
  <si>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</si>
  <si>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</si>
  <si>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</si>
  <si>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</si>
  <si>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</si>
  <si>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</si>
  <si>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</si>
  <si>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</si>
  <si>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</si>
  <si>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</si>
  <si>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</si>
  <si>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</si>
  <si>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</si>
  <si>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</si>
  <si>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</si>
  <si>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</si>
  <si>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</si>
  <si>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</si>
  <si>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</si>
  <si>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</si>
  <si>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</si>
  <si>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</si>
  <si>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</si>
  <si>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</si>
  <si>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</si>
  <si>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</si>
  <si>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</si>
  <si>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</si>
  <si>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</si>
  <si>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</si>
  <si>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</si>
  <si>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</si>
  <si>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</si>
  <si>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</si>
  <si>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</si>
  <si>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</si>
  <si>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</si>
  <si>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</si>
  <si>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</si>
  <si>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</si>
  <si>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</si>
  <si>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</si>
  <si>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</si>
  <si>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</si>
  <si>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</si>
  <si>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</si>
  <si>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</si>
  <si>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</si>
  <si>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</si>
  <si>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</si>
  <si>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</si>
  <si>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</si>
  <si>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</si>
  <si>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</si>
  <si>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</si>
  <si>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</si>
  <si>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</si>
  <si>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</si>
  <si>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</si>
  <si>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</si>
  <si>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</si>
  <si>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</si>
  <si>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</si>
  <si>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</si>
  <si>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</si>
  <si>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</si>
  <si>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</si>
  <si>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</si>
  <si>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</si>
  <si>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</si>
  <si>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</si>
  <si>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</si>
  <si>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</si>
  <si>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</si>
  <si>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</si>
  <si>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</si>
  <si>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</si>
  <si>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</si>
  <si>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</si>
  <si>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</si>
  <si>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</si>
  <si>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</si>
  <si>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</si>
  <si>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</si>
  <si>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</si>
  <si>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</si>
  <si>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</si>
  <si>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</si>
  <si>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</si>
  <si>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</si>
  <si>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</si>
  <si>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</si>
  <si>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</si>
  <si>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</si>
  <si>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</si>
  <si>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</si>
  <si>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</si>
  <si>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</si>
  <si>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</si>
  <si>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</si>
  <si>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</si>
  <si>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</si>
  <si>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</si>
  <si>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</si>
  <si>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</si>
  <si>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</si>
  <si>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</si>
  <si>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</si>
  <si>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</si>
  <si>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</si>
  <si>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</si>
  <si>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</si>
  <si>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</si>
  <si>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</si>
  <si>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</si>
  <si>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</si>
  <si>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</si>
  <si>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</si>
  <si>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</si>
  <si>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</si>
  <si>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</si>
  <si>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</si>
  <si>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</si>
  <si>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</si>
  <si>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</si>
  <si>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</si>
  <si>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</si>
  <si>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</si>
  <si>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</si>
  <si>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</si>
  <si>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</si>
  <si>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</si>
  <si>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</si>
  <si>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</si>
  <si>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</si>
  <si>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</si>
  <si>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</si>
  <si>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</si>
  <si>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</si>
  <si>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</si>
  <si>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</si>
  <si>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</si>
  <si>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</si>
  <si>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</si>
  <si>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</si>
  <si>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</si>
  <si>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</si>
  <si>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</si>
  <si>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</si>
  <si>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</si>
  <si>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</si>
  <si>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</si>
  <si>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</si>
  <si>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</si>
  <si>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</si>
  <si>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</si>
  <si>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</si>
  <si>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</si>
  <si>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</si>
  <si>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</si>
  <si>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</si>
  <si>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</si>
  <si>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</si>
  <si>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</si>
  <si>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</si>
  <si>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</si>
  <si>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</si>
  <si>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</si>
  <si>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</si>
  <si>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</si>
  <si>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</si>
  <si>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</si>
  <si>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</si>
  <si>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</si>
  <si>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</si>
  <si>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</si>
  <si>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</si>
  <si>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</si>
  <si>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</si>
  <si>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</si>
  <si>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</si>
  <si>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</si>
  <si>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</si>
  <si>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</si>
  <si>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</si>
  <si>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</si>
  <si>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</si>
  <si>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</si>
  <si>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</si>
  <si>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</si>
  <si>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</si>
  <si>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</si>
  <si>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</si>
  <si>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</si>
  <si>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</si>
  <si>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</si>
  <si>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</si>
  <si>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</si>
  <si>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</si>
  <si>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</si>
  <si>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</si>
  <si>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</si>
  <si>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</si>
  <si>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</si>
  <si>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</si>
  <si>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</si>
  <si>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</si>
  <si>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</si>
  <si>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</si>
  <si>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</si>
  <si>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</si>
  <si>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</si>
  <si>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</si>
  <si>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</si>
  <si>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</si>
  <si>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</si>
  <si>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</si>
  <si>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</si>
  <si>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</si>
  <si>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</si>
  <si>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</si>
  <si>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</si>
  <si>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</si>
  <si>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</si>
  <si>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</si>
  <si>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</si>
  <si>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</si>
  <si>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</si>
  <si>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</si>
  <si>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</si>
  <si>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</si>
  <si>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</si>
  <si>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</si>
  <si>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</si>
  <si>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</si>
  <si>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</si>
  <si>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</si>
  <si>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</si>
  <si>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</si>
  <si>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</si>
  <si>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</si>
  <si>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</si>
  <si>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</si>
  <si>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</si>
  <si>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</si>
  <si>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</si>
  <si>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</si>
  <si>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</si>
  <si>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</si>
  <si>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</si>
  <si>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</si>
  <si>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</si>
  <si>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</si>
  <si>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</si>
  <si>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</si>
  <si>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</si>
  <si>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</si>
  <si>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</si>
  <si>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</si>
  <si>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</si>
  <si>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</si>
  <si>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</si>
  <si>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</si>
  <si>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</si>
  <si>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</si>
  <si>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</si>
  <si>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</si>
  <si>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</si>
  <si>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</si>
  <si>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</si>
  <si>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</si>
  <si>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</si>
  <si>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</si>
  <si>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</si>
  <si>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</si>
  <si>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</si>
  <si>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</si>
  <si>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</si>
  <si>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</si>
  <si>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</si>
  <si>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</si>
  <si>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</si>
  <si>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</si>
  <si>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</si>
  <si>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</si>
  <si>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</si>
  <si>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</si>
  <si>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</si>
  <si>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</si>
  <si>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</si>
  <si>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</si>
  <si>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</si>
  <si>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</si>
  <si>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</si>
  <si>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</si>
  <si>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</si>
  <si>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</si>
  <si>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</si>
  <si>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</si>
  <si>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</si>
  <si>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</si>
  <si>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</si>
  <si>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</si>
  <si>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</si>
  <si>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</si>
  <si>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</si>
  <si>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</si>
  <si>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</si>
  <si>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</si>
  <si>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</si>
  <si>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</si>
  <si>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</si>
  <si>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</si>
  <si>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</si>
  <si>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</si>
  <si>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</si>
  <si>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</si>
  <si>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</si>
  <si>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</si>
  <si>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</si>
  <si>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</si>
  <si>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</si>
  <si>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</si>
  <si>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</si>
  <si>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</si>
  <si>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</si>
  <si>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</si>
  <si>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</si>
  <si>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</si>
  <si>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</si>
  <si>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</si>
  <si>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</si>
  <si>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</si>
  <si>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</si>
  <si>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</si>
  <si>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</si>
  <si>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</si>
  <si>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</si>
  <si>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</si>
  <si>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</si>
  <si>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</si>
  <si>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</si>
  <si>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</si>
  <si>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</si>
  <si>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</si>
  <si>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</si>
  <si>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</si>
  <si>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</si>
  <si>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</si>
  <si>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</si>
  <si>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</si>
  <si>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</si>
  <si>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</si>
  <si>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</si>
  <si>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</si>
  <si>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</si>
  <si>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</si>
  <si>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</si>
  <si>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</si>
  <si>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</si>
  <si>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</si>
  <si>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</si>
  <si>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</si>
  <si>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</si>
  <si>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</si>
  <si>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</si>
  <si>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</si>
  <si>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</si>
  <si>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</si>
  <si>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</si>
  <si>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</si>
  <si>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</si>
  <si>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</si>
  <si>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</si>
  <si>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</si>
  <si>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</si>
  <si>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</si>
  <si>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</si>
  <si>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</si>
  <si>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</si>
  <si>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</si>
  <si>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</si>
  <si>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</si>
  <si>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</si>
  <si>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</si>
  <si>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</si>
  <si>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</si>
  <si>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</si>
  <si>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</si>
  <si>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</si>
  <si>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</si>
  <si>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</si>
  <si>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</si>
  <si>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</si>
  <si>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</si>
  <si>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</si>
  <si>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</si>
  <si>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</si>
  <si>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</si>
  <si>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</si>
  <si>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</si>
  <si>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</si>
  <si>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</si>
  <si>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</si>
  <si>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</si>
  <si>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</si>
  <si>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</si>
  <si>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</si>
  <si>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</si>
  <si>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</si>
  <si>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</si>
  <si>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</si>
  <si>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</si>
  <si>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</si>
  <si>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</si>
  <si>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</si>
  <si>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</si>
  <si>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</si>
  <si>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</si>
  <si>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</si>
  <si>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</si>
  <si>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</si>
  <si>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</si>
  <si>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</si>
  <si>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</si>
  <si>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</si>
  <si>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</si>
  <si>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</si>
  <si>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</si>
  <si>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</si>
  <si>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</si>
  <si>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</si>
  <si>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</si>
  <si>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</si>
  <si>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</si>
  <si>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</si>
  <si>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</si>
  <si>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</si>
  <si>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</si>
  <si>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</si>
  <si>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</si>
  <si>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</si>
  <si>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</si>
  <si>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</si>
  <si>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</si>
  <si>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</si>
  <si>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</si>
  <si>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</si>
  <si>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</si>
  <si>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</si>
  <si>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</si>
  <si>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</si>
  <si>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</si>
  <si>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</si>
  <si>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</si>
  <si>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</si>
  <si>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</si>
  <si>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</si>
  <si>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</si>
  <si>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</si>
  <si>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</si>
  <si>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</si>
  <si>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</si>
  <si>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</si>
  <si>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</si>
  <si>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</si>
  <si>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</si>
  <si>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</si>
  <si>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</si>
  <si>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</si>
  <si>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</si>
  <si>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</si>
  <si>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</si>
  <si>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</si>
  <si>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</si>
  <si>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</si>
  <si>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</si>
  <si>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</si>
  <si>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</si>
  <si>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</si>
  <si>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</si>
  <si>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</si>
  <si>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</si>
  <si>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</si>
  <si>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</si>
  <si>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</si>
  <si>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</si>
  <si>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</si>
  <si>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</si>
  <si>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</si>
  <si>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</si>
  <si>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</si>
  <si>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</si>
  <si>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</si>
  <si>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</si>
  <si>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</si>
  <si>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</si>
  <si>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</si>
  <si>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</si>
  <si>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</si>
  <si>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</si>
  <si>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</si>
  <si>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</si>
  <si>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</si>
  <si>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</si>
  <si>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</si>
  <si>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</si>
  <si>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</si>
  <si>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</si>
  <si>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</si>
  <si>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</si>
  <si>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</si>
  <si>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</si>
  <si>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</si>
  <si>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</si>
  <si>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</si>
  <si>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</si>
  <si>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</si>
  <si>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</si>
  <si>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</si>
  <si>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</si>
  <si>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</si>
  <si>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</si>
  <si>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</si>
  <si>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</si>
  <si>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</si>
  <si>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</si>
  <si>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</si>
  <si>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</si>
  <si>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</si>
  <si>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</si>
  <si>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</si>
  <si>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</si>
  <si>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</si>
  <si>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</si>
  <si>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</si>
  <si>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</si>
  <si>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</si>
  <si>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</si>
  <si>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</si>
  <si>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</si>
  <si>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</si>
  <si>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</si>
  <si>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</si>
  <si>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</si>
  <si>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</si>
  <si>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</si>
  <si>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</si>
  <si>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</si>
  <si>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</si>
  <si>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</si>
  <si>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</si>
  <si>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</si>
  <si>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</si>
  <si>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</si>
  <si>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</si>
  <si>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</si>
  <si>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</si>
  <si>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</si>
  <si>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</si>
  <si>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</si>
  <si>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</si>
  <si>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</si>
  <si>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</si>
  <si>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</si>
  <si>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</si>
  <si>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</si>
  <si>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</si>
  <si>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</si>
  <si>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</si>
  <si>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</si>
  <si>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</si>
  <si>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</si>
  <si>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</si>
  <si>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</si>
  <si>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</si>
  <si>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</si>
  <si>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</si>
  <si>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</si>
  <si>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</si>
  <si>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</si>
  <si>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</si>
  <si>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</si>
  <si>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</si>
  <si>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</si>
  <si>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</si>
  <si>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</si>
  <si>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</si>
  <si>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</si>
  <si>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</si>
  <si>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</si>
  <si>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</si>
  <si>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</si>
  <si>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</si>
  <si>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</si>
  <si>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</si>
  <si>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</si>
  <si>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</si>
  <si>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</si>
  <si>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</si>
  <si>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</si>
  <si>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</si>
  <si>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</si>
  <si>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</si>
  <si>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</si>
  <si>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</si>
  <si>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</si>
  <si>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</si>
  <si>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</si>
  <si>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</si>
  <si>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</si>
  <si>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</si>
  <si>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</si>
  <si>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</si>
  <si>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</si>
  <si>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</si>
  <si>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</si>
  <si>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</si>
  <si>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</si>
  <si>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</si>
  <si>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</si>
  <si>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</si>
  <si>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</si>
  <si>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</si>
  <si>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</si>
  <si>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</si>
  <si>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</si>
  <si>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</si>
  <si>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</si>
  <si>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</si>
  <si>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</si>
  <si>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</si>
  <si>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</si>
  <si>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</si>
  <si>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</si>
  <si>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</si>
  <si>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</si>
  <si>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</si>
  <si>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</si>
  <si>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</si>
  <si>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</si>
  <si>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</si>
  <si>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</si>
  <si>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</si>
  <si>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</si>
  <si>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</si>
  <si>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</si>
  <si>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</si>
  <si>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</si>
  <si>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</si>
  <si>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</si>
  <si>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</si>
  <si>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</si>
  <si>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</si>
  <si>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</si>
  <si>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</si>
  <si>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</si>
  <si>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</si>
  <si>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</si>
  <si>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</si>
  <si>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</si>
  <si>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</si>
  <si>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</si>
  <si>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</si>
  <si>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</si>
  <si>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</si>
  <si>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</si>
  <si>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</si>
  <si>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</si>
  <si>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</si>
  <si>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</si>
  <si>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</si>
  <si>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</si>
  <si>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</si>
  <si>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</si>
  <si>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</si>
  <si>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</si>
  <si>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</si>
  <si>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</si>
  <si>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</si>
  <si>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</si>
  <si>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</si>
  <si>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</si>
  <si>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</si>
  <si>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</si>
  <si>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</si>
  <si>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</si>
  <si>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</si>
  <si>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</si>
  <si>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</si>
  <si>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</si>
  <si>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</si>
  <si>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</si>
  <si>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</si>
  <si>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</si>
  <si>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</si>
  <si>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</si>
  <si>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</si>
  <si>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</si>
  <si>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</si>
  <si>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</si>
  <si>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</si>
  <si>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</si>
  <si>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</si>
  <si>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</si>
  <si>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</si>
  <si>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</si>
  <si>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</si>
  <si>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</si>
  <si>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</si>
  <si>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</si>
  <si>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</si>
  <si>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</si>
  <si>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</si>
  <si>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</si>
  <si>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</si>
  <si>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</si>
  <si>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</si>
  <si>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</si>
  <si>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</si>
  <si>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</si>
  <si>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</si>
  <si>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</si>
  <si>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</si>
  <si>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</si>
  <si>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</si>
  <si>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</si>
  <si>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</si>
  <si>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</si>
  <si>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</si>
  <si>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</si>
  <si>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</si>
  <si>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</si>
  <si>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</si>
  <si>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</si>
  <si>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</si>
  <si>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</si>
  <si>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</si>
  <si>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</si>
  <si>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</si>
  <si>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</si>
  <si>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</si>
  <si>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</si>
  <si>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</si>
  <si>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</si>
  <si>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</si>
  <si>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</si>
  <si>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</si>
  <si>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</si>
  <si>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</si>
  <si>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</si>
  <si>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</si>
  <si>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</si>
  <si>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</si>
  <si>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</si>
  <si>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</si>
  <si>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</si>
  <si>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</si>
  <si>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</si>
  <si>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</si>
  <si>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</si>
  <si>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</si>
  <si>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</si>
  <si>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</si>
  <si>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</si>
  <si>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</si>
  <si>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</si>
  <si>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</si>
  <si>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</si>
  <si>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</si>
  <si>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</si>
  <si>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</si>
  <si>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</si>
  <si>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</si>
  <si>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</si>
  <si>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</si>
  <si>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</si>
  <si>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</si>
  <si>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</si>
  <si>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</si>
  <si>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</si>
  <si>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</si>
  <si>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</si>
  <si>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</si>
  <si>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</si>
  <si>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</si>
  <si>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</si>
  <si>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</si>
  <si>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</si>
  <si>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</si>
  <si>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</si>
  <si>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</si>
  <si>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</si>
  <si>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</si>
  <si>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</si>
  <si>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</si>
  <si>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</si>
  <si>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</si>
  <si>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</si>
  <si>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</si>
  <si>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</si>
  <si>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</si>
  <si>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</si>
  <si>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</si>
  <si>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</si>
  <si>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</si>
  <si>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</si>
  <si>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</si>
  <si>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</si>
  <si>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</si>
  <si>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</si>
  <si>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</si>
  <si>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</si>
  <si>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</si>
  <si>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</si>
  <si>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</si>
  <si>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</si>
  <si>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</si>
  <si>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</si>
  <si>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</si>
  <si>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</si>
  <si>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</si>
  <si>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</si>
  <si>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</si>
  <si>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</si>
  <si>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</si>
  <si>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</si>
  <si>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</si>
  <si>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</si>
  <si>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</si>
  <si>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</si>
  <si>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</si>
  <si>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</si>
  <si>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</si>
  <si>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</si>
  <si>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</si>
  <si>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</si>
  <si>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</si>
  <si>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</si>
  <si>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</si>
  <si>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</si>
  <si>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</si>
  <si>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</si>
  <si>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</si>
  <si>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</si>
  <si>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</si>
  <si>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</si>
  <si>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</si>
  <si>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</si>
  <si>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</si>
  <si>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</si>
  <si>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</si>
  <si>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</si>
  <si>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</si>
  <si>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</si>
  <si>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</si>
  <si>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</si>
  <si>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</si>
  <si>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</si>
  <si>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</si>
  <si>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</si>
  <si>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</si>
  <si>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</si>
  <si>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</si>
  <si>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</si>
  <si>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</si>
  <si>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</si>
  <si>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</si>
  <si>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</si>
  <si>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</si>
  <si>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</si>
  <si>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</si>
  <si>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</si>
  <si>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</si>
  <si>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</si>
  <si>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</si>
  <si>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</si>
  <si>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</si>
  <si>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</si>
  <si>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</si>
  <si>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</si>
  <si>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</si>
  <si>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</si>
  <si>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</si>
  <si>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</si>
  <si>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</si>
  <si>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</si>
  <si>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</si>
  <si>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</si>
  <si>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</si>
  <si>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</si>
  <si>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</si>
  <si>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</si>
  <si>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</si>
  <si>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</si>
  <si>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</si>
  <si>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</si>
  <si>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</si>
  <si>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</si>
  <si>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</si>
  <si>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</si>
  <si>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</si>
  <si>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</si>
  <si>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</si>
  <si>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</si>
  <si>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</si>
  <si>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</si>
  <si>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</si>
  <si>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</si>
  <si>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</si>
  <si>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</si>
  <si>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</si>
  <si>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</si>
  <si>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</si>
  <si>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</si>
  <si>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</si>
  <si>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</si>
  <si>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</si>
  <si>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</si>
  <si>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</si>
  <si>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</si>
  <si>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</si>
  <si>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</si>
  <si>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</si>
  <si>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</si>
  <si>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</si>
  <si>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</si>
  <si>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</si>
  <si>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</si>
  <si>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</si>
  <si>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</si>
  <si>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</si>
  <si>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</si>
  <si>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</si>
  <si>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</si>
  <si>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</si>
  <si>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</si>
  <si>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</si>
  <si>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</si>
  <si>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</si>
  <si>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</si>
  <si>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</si>
  <si>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</si>
  <si>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</si>
  <si>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</si>
  <si>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</si>
  <si>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</si>
  <si>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</si>
  <si>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</si>
  <si>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</si>
  <si>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</si>
  <si>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</si>
  <si>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</si>
  <si>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</si>
  <si>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</si>
  <si>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</si>
  <si>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</si>
  <si>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</si>
  <si>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</si>
  <si>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</si>
  <si>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</si>
  <si>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</si>
  <si>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</si>
  <si>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</si>
  <si>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</si>
  <si>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</si>
  <si>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</si>
  <si>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</si>
  <si>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</si>
  <si>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</si>
  <si>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</si>
  <si>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</si>
  <si>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</si>
  <si>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</si>
  <si>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</si>
  <si>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</si>
  <si>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</si>
  <si>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</si>
  <si>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</si>
  <si>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</si>
  <si>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</si>
  <si>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</si>
  <si>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</si>
  <si>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</si>
  <si>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</si>
  <si>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</si>
  <si>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</si>
  <si>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</si>
  <si>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</si>
  <si>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</si>
  <si>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</si>
  <si>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</si>
  <si>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</si>
  <si>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</si>
  <si>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</si>
  <si>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</si>
  <si>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</si>
  <si>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</si>
  <si>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</si>
  <si>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</si>
  <si>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</si>
  <si>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</si>
  <si>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</si>
  <si>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</si>
  <si>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</si>
  <si>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</si>
  <si>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</si>
  <si>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</si>
  <si>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</si>
  <si>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</si>
  <si>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</si>
  <si>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</si>
  <si>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</si>
  <si>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</si>
  <si>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</si>
  <si>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</si>
  <si>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</si>
  <si>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</si>
  <si>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</si>
  <si>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</si>
  <si>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</si>
  <si>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</si>
  <si>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</si>
  <si>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</si>
  <si>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</si>
  <si>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</si>
  <si>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</si>
  <si>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</si>
  <si>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</si>
  <si>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</si>
  <si>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</si>
  <si>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</si>
  <si>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</si>
  <si>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</si>
  <si>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</si>
  <si>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</si>
  <si>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</si>
  <si>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</si>
  <si>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</si>
  <si>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</si>
  <si>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</si>
  <si>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</si>
  <si>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</si>
  <si>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</si>
  <si>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</si>
  <si>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</si>
  <si>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</si>
  <si>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</si>
  <si>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</si>
  <si>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</si>
  <si>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</si>
  <si>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</si>
  <si>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</si>
  <si>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</si>
  <si>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</si>
  <si>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</si>
  <si>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</si>
  <si>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</si>
  <si>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</si>
  <si>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</si>
  <si>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</si>
  <si>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</si>
  <si>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</si>
  <si>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</si>
  <si>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</si>
  <si>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</si>
  <si>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</si>
  <si>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</si>
  <si>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</si>
  <si>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</si>
  <si>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</si>
  <si>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</si>
  <si>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</si>
  <si>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</si>
  <si>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</si>
  <si>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</si>
  <si>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</si>
  <si>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</si>
  <si>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</si>
  <si>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</si>
  <si>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</si>
  <si>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</si>
  <si>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</si>
  <si>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</si>
  <si>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</si>
  <si>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</si>
  <si>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</si>
  <si>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</si>
  <si>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</si>
  <si>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</si>
  <si>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</si>
  <si>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</si>
  <si>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</si>
  <si>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</si>
  <si>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</si>
  <si>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</si>
  <si>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</si>
  <si>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</si>
  <si>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</si>
  <si>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</si>
  <si>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</si>
  <si>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</si>
  <si>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</si>
  <si>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</si>
  <si>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</si>
  <si>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</si>
  <si>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</si>
  <si>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</si>
  <si>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</si>
  <si>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</si>
  <si>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</si>
  <si>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</si>
  <si>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</si>
  <si>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</si>
  <si>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</si>
  <si>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</si>
  <si>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</si>
  <si>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</si>
  <si>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</si>
  <si>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</si>
  <si>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</si>
  <si>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</si>
  <si>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</si>
  <si>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</si>
  <si>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</si>
  <si>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</si>
  <si>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</si>
  <si>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</si>
  <si>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</si>
  <si>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</si>
  <si>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</si>
  <si>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</si>
  <si>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</si>
  <si>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</si>
  <si>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</si>
  <si>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</si>
  <si>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</si>
  <si>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</si>
  <si>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</si>
  <si>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</si>
  <si>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</si>
  <si>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</si>
  <si>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</si>
  <si>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</si>
  <si>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</si>
  <si>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</si>
  <si>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</si>
  <si>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</si>
  <si>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</si>
  <si>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</si>
  <si>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</si>
  <si>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</si>
  <si>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</si>
  <si>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</si>
  <si>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</si>
  <si>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</si>
  <si>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</si>
  <si>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</si>
  <si>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</si>
  <si>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</si>
  <si>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</si>
  <si>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</si>
  <si>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</si>
  <si>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</si>
  <si>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</si>
  <si>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</si>
  <si>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</si>
  <si>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</si>
  <si>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</si>
  <si>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</si>
  <si>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</si>
  <si>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</si>
  <si>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</si>
  <si>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</si>
  <si>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</si>
  <si>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</si>
  <si>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</si>
  <si>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</si>
  <si>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</si>
  <si>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</si>
  <si>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</si>
  <si>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</si>
  <si>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</si>
  <si>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</si>
  <si>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</si>
  <si>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</si>
  <si>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</si>
  <si>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</si>
  <si>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</si>
  <si>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</si>
  <si>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</si>
  <si>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</si>
  <si>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</si>
  <si>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</si>
  <si>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</si>
  <si>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</si>
  <si>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</si>
  <si>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</si>
  <si>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</si>
  <si>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</si>
  <si>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</si>
  <si>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</si>
  <si>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</si>
  <si>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</si>
  <si>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</si>
  <si>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</si>
  <si>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</si>
  <si>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</si>
  <si>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</si>
  <si>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</si>
  <si>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</si>
  <si>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</si>
  <si>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</si>
  <si>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</si>
  <si>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</si>
  <si>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</si>
  <si>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</si>
  <si>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</si>
  <si>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</si>
  <si>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</si>
  <si>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</si>
  <si>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</si>
  <si>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</si>
  <si>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</si>
  <si>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</si>
  <si>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</si>
  <si>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</si>
  <si>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</si>
  <si>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</si>
  <si>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</si>
  <si>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</si>
  <si>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</si>
  <si>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</si>
  <si>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</si>
  <si>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</si>
  <si>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</si>
  <si>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</si>
  <si>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</si>
  <si>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</si>
  <si>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</si>
  <si>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</si>
  <si>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</si>
  <si>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</si>
  <si>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</si>
  <si>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</si>
  <si>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</si>
  <si>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</si>
  <si>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</si>
  <si>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</si>
  <si>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</si>
  <si>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</si>
  <si>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</si>
  <si>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</si>
  <si>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</si>
  <si>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</si>
  <si>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</si>
  <si>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</si>
  <si>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</si>
  <si>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</si>
  <si>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</si>
  <si>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</si>
  <si>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</si>
  <si>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</si>
  <si>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</si>
  <si>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</si>
  <si>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</si>
  <si>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</si>
  <si>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</si>
  <si>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</si>
  <si>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</si>
  <si>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</si>
  <si>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</si>
  <si>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</si>
  <si>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</si>
  <si>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</si>
  <si>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</si>
  <si>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</si>
  <si>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</si>
  <si>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</si>
  <si>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</si>
  <si>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</si>
  <si>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</si>
  <si>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</si>
  <si>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</si>
  <si>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</si>
  <si>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</si>
  <si>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</si>
  <si>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</si>
  <si>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</si>
  <si>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</si>
  <si>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</si>
  <si>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</si>
  <si>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</si>
  <si>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</si>
  <si>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</si>
  <si>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</si>
  <si>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</si>
  <si>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</si>
  <si>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</si>
  <si>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</si>
  <si>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</si>
  <si>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</si>
  <si>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</si>
  <si>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</si>
  <si>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</si>
  <si>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</si>
  <si>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</si>
  <si>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</si>
  <si>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</si>
  <si>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</si>
  <si>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</si>
  <si>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</si>
  <si>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</si>
  <si>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</si>
  <si>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</si>
  <si>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</si>
  <si>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</si>
  <si>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</si>
  <si>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</si>
  <si>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</si>
  <si>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</si>
  <si>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</si>
  <si>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</si>
  <si>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</si>
  <si>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</si>
  <si>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</si>
  <si>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</si>
  <si>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</si>
  <si>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</si>
  <si>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</si>
  <si>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</si>
  <si>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</si>
  <si>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</si>
  <si>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</si>
  <si>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</si>
  <si>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</si>
  <si>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</si>
  <si>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</si>
  <si>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</si>
  <si>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</si>
  <si>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</si>
  <si>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</si>
  <si>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</si>
  <si>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</si>
  <si>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</si>
  <si>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</si>
  <si>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</si>
  <si>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</si>
  <si>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</si>
  <si>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</si>
  <si>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</si>
  <si>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</si>
  <si>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</si>
  <si>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</si>
  <si>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</si>
  <si>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</si>
  <si>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</si>
  <si>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</si>
  <si>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</si>
  <si>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</si>
  <si>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</si>
  <si>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</si>
  <si>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</si>
  <si>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</si>
  <si>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</si>
  <si>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</si>
  <si>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</si>
  <si>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</si>
  <si>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</si>
  <si>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</si>
  <si>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</si>
  <si>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</si>
  <si>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</si>
  <si>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</si>
  <si>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</si>
  <si>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</si>
  <si>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</si>
  <si>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</si>
  <si>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</si>
  <si>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</si>
  <si>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</si>
  <si>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</si>
  <si>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</si>
  <si>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</si>
  <si>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</si>
  <si>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</si>
  <si>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</si>
  <si>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</si>
  <si>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</si>
  <si>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</si>
  <si>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</si>
  <si>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</si>
  <si>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</si>
  <si>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</si>
  <si>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</si>
  <si>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</si>
  <si>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</si>
  <si>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</si>
  <si>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</si>
  <si>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</si>
  <si>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</si>
  <si>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</si>
  <si>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</si>
  <si>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</si>
  <si>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</si>
  <si>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</si>
  <si>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</si>
  <si>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</si>
  <si>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</si>
  <si>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</si>
  <si>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</si>
  <si>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</si>
  <si>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</si>
  <si>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</si>
  <si>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</si>
  <si>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</si>
  <si>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</si>
  <si>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</si>
  <si>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</si>
  <si>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</si>
  <si>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</si>
  <si>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</si>
  <si>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</si>
  <si>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</si>
  <si>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</si>
  <si>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</si>
  <si>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</si>
  <si>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</si>
  <si>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</si>
  <si>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</si>
  <si>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</si>
  <si>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</si>
  <si>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</si>
  <si>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</si>
  <si>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</si>
  <si>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</si>
  <si>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</si>
  <si>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</si>
  <si>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</si>
  <si>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</si>
  <si>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</si>
  <si>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</si>
  <si>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</si>
  <si>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</si>
  <si>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</si>
  <si>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</si>
  <si>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</si>
  <si>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</si>
  <si>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</si>
  <si>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</si>
  <si>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</si>
  <si>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</si>
  <si>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</si>
  <si>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</si>
  <si>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</si>
  <si>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</si>
  <si>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</si>
  <si>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</si>
  <si>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</si>
  <si>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</si>
  <si>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</si>
  <si>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</si>
  <si>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</si>
  <si>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</si>
  <si>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</si>
  <si>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</si>
  <si>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</si>
  <si>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</si>
  <si>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</si>
  <si>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</si>
  <si>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</si>
  <si>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</si>
  <si>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</si>
  <si>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</si>
  <si>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</si>
  <si>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</si>
  <si>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</si>
  <si>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</si>
  <si>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</si>
  <si>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</si>
  <si>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</si>
  <si>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</si>
  <si>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</si>
  <si>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</si>
  <si>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</si>
  <si>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</si>
  <si>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</si>
  <si>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</si>
  <si>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</si>
  <si>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</si>
  <si>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</si>
  <si>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</si>
  <si>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</si>
  <si>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</si>
  <si>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</si>
  <si>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</si>
  <si>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</si>
  <si>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</si>
  <si>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</si>
  <si>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</si>
  <si>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</si>
  <si>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</si>
  <si>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</si>
  <si>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</si>
  <si>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</si>
  <si>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</si>
  <si>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</si>
  <si>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</si>
  <si>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</si>
  <si>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</si>
  <si>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</si>
  <si>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</si>
  <si>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</si>
  <si>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</si>
  <si>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</si>
  <si>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</si>
  <si>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</si>
  <si>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</si>
  <si>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</si>
  <si>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</si>
  <si>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</si>
  <si>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</si>
  <si>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</si>
  <si>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</si>
  <si>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</si>
  <si>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</si>
  <si>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</si>
  <si>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</si>
  <si>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</si>
  <si>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</si>
  <si>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</si>
  <si>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</si>
  <si>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</si>
  <si>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</si>
  <si>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</si>
  <si>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</si>
  <si>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</si>
  <si>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</si>
  <si>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</si>
  <si>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</si>
  <si>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</si>
  <si>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</si>
  <si>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</si>
  <si>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</si>
  <si>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</si>
  <si>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</si>
  <si>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</si>
  <si>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</si>
  <si>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</si>
  <si>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</si>
  <si>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</si>
  <si>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</si>
  <si>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</si>
  <si>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</si>
  <si>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</si>
  <si>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</si>
  <si>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</si>
  <si>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</si>
  <si>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</si>
  <si>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</si>
  <si>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</si>
  <si>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</si>
  <si>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</si>
  <si>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</si>
  <si>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</si>
  <si>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</si>
  <si>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</si>
  <si>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</si>
  <si>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</si>
  <si>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</si>
  <si>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</si>
  <si>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</si>
  <si>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</si>
  <si>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</si>
  <si>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</si>
  <si>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</si>
  <si>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</si>
  <si>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</si>
  <si>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</si>
  <si>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</si>
  <si>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</si>
  <si>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</si>
  <si>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</si>
  <si>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</si>
  <si>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</si>
  <si>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</si>
  <si>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</si>
  <si>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</si>
  <si>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</si>
  <si>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</si>
  <si>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</si>
  <si>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</si>
  <si>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</si>
  <si>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</si>
  <si>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</si>
  <si>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</si>
  <si>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</si>
  <si>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</si>
  <si>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</si>
  <si>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</si>
  <si>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</si>
  <si>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</si>
  <si>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</si>
  <si>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</si>
  <si>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</si>
  <si>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</si>
  <si>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</si>
  <si>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</si>
  <si>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</si>
  <si>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</si>
  <si>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</si>
  <si>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</si>
  <si>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</si>
  <si>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</si>
  <si>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</si>
  <si>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</si>
  <si>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</si>
  <si>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</si>
  <si>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</si>
  <si>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</si>
  <si>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</si>
  <si>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</si>
  <si>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</si>
  <si>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</si>
  <si>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</si>
  <si>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</si>
  <si>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</si>
  <si>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</si>
  <si>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</si>
  <si>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</si>
  <si>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</si>
  <si>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</si>
  <si>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</si>
  <si>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</si>
  <si>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</si>
  <si>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</si>
  <si>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</si>
  <si>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</si>
  <si>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</si>
  <si>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</si>
  <si>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</si>
  <si>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</si>
  <si>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</si>
  <si>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</si>
  <si>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</si>
  <si>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</si>
  <si>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</si>
  <si>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</si>
  <si>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</si>
  <si>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</si>
  <si>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</si>
  <si>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</si>
  <si>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</si>
  <si>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</si>
  <si>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</si>
  <si>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</si>
  <si>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</si>
  <si>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</si>
  <si>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</si>
  <si>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</si>
  <si>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</si>
  <si>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</si>
  <si>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</si>
  <si>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</si>
  <si>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</si>
  <si>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</si>
  <si>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</si>
  <si>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</si>
  <si>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</si>
  <si>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</si>
  <si>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</si>
  <si>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</si>
  <si>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</si>
  <si>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</si>
  <si>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</si>
  <si>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</si>
  <si>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</si>
  <si>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</si>
  <si>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</si>
  <si>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</si>
  <si>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</si>
  <si>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</si>
  <si>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</si>
  <si>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</si>
  <si>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</si>
  <si>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</si>
  <si>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</si>
  <si>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</si>
  <si>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</si>
  <si>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</si>
  <si>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</si>
  <si>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</si>
  <si>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</si>
  <si>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</si>
  <si>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</si>
  <si>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</si>
  <si>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</si>
  <si>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</si>
  <si>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</si>
  <si>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</si>
  <si>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</si>
  <si>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</si>
  <si>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</si>
  <si>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</si>
  <si>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</si>
  <si>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</si>
  <si>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</si>
  <si>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</si>
  <si>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</si>
  <si>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</si>
  <si>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</si>
  <si>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</si>
  <si>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</si>
  <si>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</si>
  <si>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</si>
  <si>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</si>
  <si>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</si>
  <si>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</si>
  <si>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</si>
  <si>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</si>
  <si>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</si>
  <si>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</si>
  <si>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</si>
  <si>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</si>
  <si>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</si>
  <si>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</si>
  <si>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</si>
  <si>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</si>
  <si>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</si>
  <si>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</si>
  <si>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</si>
  <si>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</si>
  <si>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</si>
  <si>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</si>
  <si>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</si>
  <si>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</si>
  <si>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</si>
  <si>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</si>
  <si>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</si>
  <si>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</si>
  <si>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</si>
  <si>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</si>
  <si>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</si>
  <si>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</si>
  <si>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</si>
  <si>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</si>
  <si>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</si>
  <si>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</si>
  <si>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</si>
  <si>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</si>
  <si>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</si>
  <si>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</si>
  <si>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</si>
  <si>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</si>
  <si>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</si>
  <si>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</si>
  <si>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</si>
  <si>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</si>
  <si>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</si>
  <si>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</si>
  <si>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</si>
  <si>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</si>
  <si>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</si>
  <si>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</si>
  <si>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</si>
  <si>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</si>
  <si>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</si>
  <si>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</si>
  <si>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</si>
  <si>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</si>
  <si>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</si>
  <si>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</si>
  <si>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</si>
  <si>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</si>
  <si>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</si>
  <si>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</si>
  <si>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</si>
  <si>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</si>
  <si>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</si>
  <si>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</si>
  <si>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</si>
  <si>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</si>
  <si>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</si>
  <si>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</si>
  <si>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</si>
  <si>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</si>
  <si>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</si>
  <si>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</si>
  <si>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</si>
  <si>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</si>
  <si>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</si>
  <si>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</si>
  <si>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</si>
  <si>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</si>
  <si>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</si>
  <si>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</si>
  <si>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</si>
  <si>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</si>
  <si>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</si>
  <si>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</si>
  <si>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</si>
  <si>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</si>
  <si>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</si>
  <si>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</si>
  <si>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</si>
  <si>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</si>
  <si>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</si>
  <si>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</si>
  <si>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</si>
  <si>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</si>
  <si>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</si>
  <si>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</si>
  <si>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</si>
  <si>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</si>
  <si>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</si>
  <si>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</si>
  <si>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</si>
  <si>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</si>
  <si>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</si>
  <si>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</si>
  <si>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</si>
  <si>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</si>
  <si>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</si>
  <si>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</si>
  <si>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</si>
  <si>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</si>
  <si>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</si>
  <si>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</si>
  <si>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</si>
  <si>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</si>
  <si>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</si>
  <si>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</si>
  <si>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</si>
  <si>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</si>
  <si>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</si>
  <si>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</si>
  <si>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</si>
  <si>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</si>
  <si>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</si>
  <si>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</si>
  <si>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</si>
  <si>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</si>
  <si>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</si>
  <si>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</si>
  <si>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</si>
  <si>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</si>
  <si>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</si>
  <si>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</si>
  <si>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</si>
  <si>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</si>
  <si>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</si>
  <si>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</si>
  <si>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</si>
  <si>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</si>
  <si>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</si>
  <si>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</si>
  <si>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</si>
  <si>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</si>
  <si>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</si>
  <si>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</si>
  <si>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</si>
  <si>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</si>
  <si>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</si>
  <si>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</si>
  <si>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</si>
  <si>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</si>
  <si>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</si>
  <si>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</si>
  <si>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</si>
  <si>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</si>
  <si>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</si>
  <si>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</si>
  <si>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</si>
  <si>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</si>
  <si>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</si>
  <si>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</si>
  <si>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</si>
  <si>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</si>
  <si>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</si>
  <si>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</si>
  <si>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</si>
  <si>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</si>
  <si>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</si>
  <si>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</si>
  <si>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</si>
  <si>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</si>
  <si>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</si>
  <si>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</si>
  <si>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</si>
  <si>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</si>
  <si>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</si>
  <si>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</si>
  <si>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</si>
  <si>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</si>
  <si>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</si>
  <si>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</si>
  <si>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</si>
  <si>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</si>
  <si>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</si>
  <si>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</si>
  <si>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</si>
  <si>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</si>
  <si>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</si>
  <si>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</si>
  <si>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</si>
  <si>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</si>
  <si>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</si>
  <si>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</si>
  <si>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</si>
  <si>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</si>
  <si>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</si>
  <si>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</si>
  <si>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</si>
  <si>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</si>
  <si>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</si>
  <si>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</si>
  <si>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</si>
  <si>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</si>
  <si>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</si>
  <si>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</si>
  <si>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</si>
  <si>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</si>
  <si>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</si>
  <si>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</si>
  <si>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</si>
  <si>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</si>
  <si>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</si>
  <si>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</si>
  <si>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</si>
  <si>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</si>
  <si>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</si>
  <si>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</si>
  <si>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</si>
  <si>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</si>
  <si>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</si>
  <si>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</si>
  <si>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</si>
  <si>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</si>
  <si>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</si>
  <si>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</si>
  <si>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</si>
  <si>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</si>
  <si>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</si>
  <si>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</si>
  <si>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</si>
  <si>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</si>
  <si>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</si>
  <si>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</si>
  <si>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</si>
  <si>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</si>
  <si>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</si>
  <si>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</si>
  <si>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</si>
  <si>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</si>
  <si>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</si>
  <si>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</si>
  <si>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</si>
  <si>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</si>
  <si>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</si>
  <si>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</si>
  <si>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</si>
  <si>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</si>
  <si>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</si>
  <si>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</si>
  <si>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</si>
  <si>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</si>
  <si>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</si>
  <si>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</si>
  <si>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</si>
  <si>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</si>
  <si>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</si>
  <si>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</si>
  <si>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</si>
  <si>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</si>
  <si>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</si>
  <si>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</si>
  <si>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</si>
  <si>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</si>
  <si>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</si>
  <si>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</si>
  <si>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</si>
  <si>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</si>
  <si>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</si>
  <si>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</si>
  <si>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</si>
  <si>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</si>
  <si>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</si>
  <si>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</si>
  <si>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</si>
  <si>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</si>
  <si>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</si>
  <si>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</si>
  <si>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</si>
  <si>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</si>
  <si>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</si>
  <si>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</si>
  <si>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</si>
  <si>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</si>
  <si>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</si>
  <si>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</si>
  <si>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</si>
  <si>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</si>
  <si>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</si>
  <si>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</si>
  <si>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</si>
  <si>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</si>
  <si>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</si>
  <si>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</si>
  <si>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</si>
  <si>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</si>
  <si>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</si>
  <si>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</si>
  <si>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</si>
  <si>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</si>
  <si>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</si>
  <si>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</si>
  <si>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</si>
  <si>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</si>
  <si>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</si>
  <si>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</si>
  <si>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</si>
  <si>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</si>
  <si>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</si>
  <si>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</si>
  <si>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</si>
  <si>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</si>
  <si>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</si>
  <si>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</si>
  <si>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</si>
  <si>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</si>
  <si>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</si>
  <si>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</si>
  <si>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</si>
  <si>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</si>
  <si>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</si>
  <si>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</si>
  <si>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</si>
  <si>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</si>
  <si>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</si>
  <si>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</si>
  <si>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</si>
  <si>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</si>
  <si>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</si>
  <si>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</si>
  <si>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</si>
  <si>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</si>
  <si>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</si>
  <si>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</si>
  <si>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</si>
  <si>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</si>
  <si>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</si>
  <si>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</si>
  <si>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</si>
  <si>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</si>
  <si>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</si>
  <si>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</si>
  <si>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</si>
  <si>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</si>
  <si>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</si>
  <si>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</si>
  <si>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</si>
  <si>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</si>
  <si>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</si>
  <si>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</si>
  <si>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</si>
  <si>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</si>
  <si>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</si>
  <si>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</si>
  <si>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</si>
  <si>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</si>
  <si>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</si>
  <si>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</si>
  <si>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</si>
  <si>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</si>
  <si>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</si>
  <si>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</si>
  <si>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</si>
  <si>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</si>
  <si>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</si>
  <si>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</si>
  <si>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</si>
  <si>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</si>
  <si>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</si>
  <si>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</si>
  <si>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</si>
  <si>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</si>
  <si>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</si>
  <si>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</si>
  <si>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</si>
  <si>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</si>
  <si>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</si>
  <si>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</si>
  <si>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</si>
  <si>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</si>
  <si>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</si>
  <si>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</si>
  <si>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</si>
  <si>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</si>
  <si>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</si>
  <si>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</si>
  <si>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</si>
  <si>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</si>
  <si>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</si>
  <si>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</si>
  <si>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</si>
  <si>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</si>
  <si>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</si>
  <si>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</si>
  <si>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</si>
  <si>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</si>
  <si>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</si>
  <si>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</si>
  <si>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</si>
  <si>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</si>
  <si>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</si>
  <si>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</si>
  <si>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</si>
  <si>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</si>
  <si>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</si>
  <si>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</si>
  <si>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</si>
  <si>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</si>
  <si>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</si>
  <si>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</si>
  <si>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</si>
  <si>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</si>
  <si>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</si>
  <si>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</si>
  <si>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</si>
  <si>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</si>
  <si>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</si>
  <si>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</si>
  <si>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</si>
  <si>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</si>
  <si>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</si>
  <si>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</si>
  <si>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</si>
  <si>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</si>
  <si>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</si>
  <si>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</si>
  <si>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</si>
  <si>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</si>
  <si>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</si>
  <si>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</si>
  <si>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</si>
  <si>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</si>
  <si>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</si>
  <si>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</si>
  <si>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</si>
  <si>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</si>
  <si>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</si>
  <si>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</si>
  <si>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</si>
  <si>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</si>
  <si>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</si>
  <si>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</si>
  <si>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</si>
  <si>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</si>
  <si>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</si>
  <si>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</si>
  <si>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</si>
  <si>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</si>
  <si>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</si>
  <si>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</si>
  <si>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</si>
  <si>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</si>
  <si>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</si>
  <si>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</si>
  <si>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</si>
  <si>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</si>
  <si>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</si>
  <si>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</si>
  <si>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</si>
  <si>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</si>
  <si>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</si>
  <si>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</si>
  <si>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</si>
  <si>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</si>
  <si>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</si>
  <si>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</si>
  <si>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</si>
  <si>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</si>
  <si>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</si>
  <si>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</si>
  <si>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</si>
  <si>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</si>
  <si>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</si>
  <si>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</si>
  <si>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</si>
  <si>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</si>
  <si>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</si>
  <si>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</si>
  <si>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</si>
  <si>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</si>
  <si>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</si>
  <si>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</si>
  <si>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</si>
  <si>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</si>
  <si>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</si>
  <si>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</si>
  <si>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</si>
  <si>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</si>
  <si>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</si>
  <si>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</si>
  <si>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</si>
  <si>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</si>
  <si>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</si>
  <si>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</si>
  <si>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</si>
  <si>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</si>
  <si>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</si>
  <si>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</si>
  <si>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</si>
  <si>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</si>
  <si>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</si>
  <si>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</si>
  <si>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</si>
  <si>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</si>
  <si>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</si>
  <si>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</si>
  <si>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</si>
  <si>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</si>
  <si>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</si>
  <si>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</si>
  <si>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</si>
  <si>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</si>
  <si>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</si>
  <si>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</si>
  <si>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</si>
  <si>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</si>
  <si>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</si>
  <si>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</si>
  <si>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</si>
  <si>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</si>
  <si>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</si>
  <si>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</si>
  <si>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</si>
  <si>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</si>
  <si>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</si>
  <si>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</si>
  <si>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</si>
  <si>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</si>
  <si>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</si>
  <si>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</si>
  <si>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</si>
  <si>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</si>
  <si>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</si>
  <si>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</si>
  <si>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</si>
  <si>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</si>
  <si>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</si>
  <si>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</si>
  <si>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</si>
  <si>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</si>
  <si>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</si>
  <si>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</si>
  <si>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</si>
  <si>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</si>
  <si>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</si>
  <si>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</si>
  <si>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</si>
  <si>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</si>
  <si>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</si>
  <si>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</si>
  <si>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</si>
  <si>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</si>
  <si>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</si>
  <si>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</si>
  <si>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</si>
  <si>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</si>
  <si>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</si>
  <si>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</si>
  <si>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</si>
  <si>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</si>
  <si>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</si>
  <si>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</si>
  <si>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</si>
  <si>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</si>
  <si>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</si>
  <si>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</si>
  <si>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</si>
  <si>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</si>
  <si>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</si>
  <si>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</si>
  <si>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</si>
  <si>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</si>
  <si>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</si>
  <si>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</si>
  <si>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</si>
  <si>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</si>
  <si>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</si>
  <si>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</si>
  <si>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</si>
  <si>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</si>
  <si>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</si>
  <si>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</si>
  <si>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</si>
  <si>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</si>
  <si>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</si>
  <si>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</si>
  <si>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</si>
  <si>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</si>
  <si>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</si>
  <si>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</si>
  <si>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</si>
  <si>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</si>
  <si>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</si>
  <si>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</si>
  <si>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</si>
  <si>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</si>
  <si>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</si>
  <si>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</si>
  <si>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</si>
  <si>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</si>
  <si>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</si>
  <si>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</si>
  <si>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</si>
  <si>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</si>
  <si>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</si>
  <si>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</si>
  <si>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</si>
  <si>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</si>
  <si>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</si>
  <si>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</si>
  <si>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</si>
  <si>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</si>
  <si>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</si>
  <si>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</si>
  <si>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</si>
  <si>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</si>
  <si>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</si>
  <si>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</si>
  <si>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</si>
  <si>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</si>
  <si>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</si>
  <si>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</si>
  <si>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</si>
  <si>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</si>
  <si>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</si>
  <si>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</si>
  <si>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</si>
  <si>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</si>
  <si>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</si>
  <si>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</si>
  <si>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</si>
  <si>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</si>
  <si>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</si>
  <si>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</si>
  <si>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</si>
  <si>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</si>
  <si>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</si>
  <si>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</si>
  <si>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</si>
  <si>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</si>
  <si>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</si>
  <si>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</si>
  <si>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</si>
  <si>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</si>
  <si>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</si>
  <si>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</si>
  <si>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</si>
  <si>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</si>
  <si>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</si>
  <si>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</si>
  <si>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</si>
  <si>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</si>
  <si>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</si>
  <si>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</si>
  <si>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</si>
  <si>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</si>
  <si>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</si>
  <si>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</si>
  <si>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</si>
  <si>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</si>
  <si>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</si>
  <si>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</si>
  <si>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</si>
  <si>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</si>
  <si>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</si>
  <si>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</si>
  <si>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</si>
  <si>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</si>
  <si>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</si>
  <si>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</si>
  <si>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</si>
  <si>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</si>
  <si>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</si>
  <si>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</si>
  <si>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</si>
  <si>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</si>
  <si>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</si>
  <si>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</si>
  <si>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</si>
  <si>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</si>
  <si>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</si>
  <si>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</si>
  <si>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</si>
  <si>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</si>
  <si>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</si>
  <si>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</si>
  <si>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</si>
  <si>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</si>
  <si>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</si>
  <si>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</si>
  <si>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</si>
  <si>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</si>
  <si>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</si>
  <si>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</si>
  <si>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</si>
  <si>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</si>
  <si>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</si>
  <si>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</si>
  <si>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</si>
  <si>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</si>
  <si>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</si>
  <si>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</si>
  <si>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</si>
  <si>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</si>
  <si>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</si>
  <si>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</si>
  <si>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</si>
  <si>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</si>
  <si>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</si>
  <si>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</si>
  <si>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</si>
  <si>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</si>
  <si>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</si>
  <si>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</si>
  <si>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</si>
  <si>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</si>
  <si>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</si>
  <si>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</si>
  <si>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</si>
  <si>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</si>
  <si>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</si>
  <si>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</si>
  <si>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</si>
  <si>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</si>
  <si>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</si>
  <si>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</si>
  <si>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</si>
  <si>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</si>
  <si>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</si>
  <si>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</si>
  <si>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</si>
  <si>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</si>
  <si>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</si>
  <si>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</si>
  <si>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</si>
  <si>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</si>
  <si>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</si>
  <si>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</si>
  <si>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</si>
  <si>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</si>
  <si>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</si>
  <si>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</si>
  <si>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</si>
  <si>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</si>
  <si>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</si>
  <si>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</si>
  <si>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</si>
  <si>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</si>
  <si>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</si>
  <si>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</si>
  <si>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</si>
  <si>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</si>
  <si>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</si>
  <si>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</si>
  <si>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</si>
  <si>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</si>
  <si>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</si>
  <si>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</si>
  <si>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</si>
  <si>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</si>
  <si>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</si>
  <si>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</si>
  <si>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</si>
  <si>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</si>
  <si>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</si>
  <si>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</si>
  <si>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</si>
  <si>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</si>
  <si>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</si>
  <si>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</si>
  <si>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</si>
  <si>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</si>
  <si>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</si>
  <si>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</si>
  <si>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</si>
  <si>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</si>
  <si>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</si>
  <si>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</si>
  <si>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</si>
  <si>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</si>
  <si>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</si>
  <si>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</si>
  <si>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</si>
  <si>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</si>
  <si>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</si>
  <si>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</si>
  <si>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</si>
  <si>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</si>
  <si>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</si>
  <si>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</si>
  <si>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</si>
  <si>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</si>
  <si>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</si>
  <si>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</si>
  <si>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</si>
  <si>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</si>
  <si>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</si>
  <si>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</si>
  <si>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</si>
  <si>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</si>
  <si>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</si>
  <si>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</si>
  <si>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</si>
  <si>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</si>
  <si>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</si>
  <si>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</si>
  <si>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</si>
  <si>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</si>
  <si>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</si>
  <si>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</si>
  <si>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</si>
  <si>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</si>
  <si>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</si>
  <si>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</si>
  <si>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</si>
  <si>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</si>
  <si>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</si>
  <si>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</si>
  <si>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</si>
  <si>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</si>
  <si>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</si>
  <si>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</si>
  <si>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</si>
  <si>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</si>
  <si>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</si>
  <si>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</si>
  <si>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</si>
  <si>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</si>
  <si>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</si>
  <si>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</si>
  <si>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</si>
  <si>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</si>
  <si>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</si>
  <si>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</si>
  <si>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</si>
  <si>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</si>
  <si>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</si>
  <si>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</si>
  <si>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</si>
  <si>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</si>
  <si>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</si>
  <si>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</si>
  <si>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</si>
  <si>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</si>
  <si>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</si>
  <si>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</si>
  <si>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</si>
  <si>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</si>
  <si>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</si>
  <si>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</si>
  <si>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</si>
  <si>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</si>
  <si>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</si>
  <si>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</si>
  <si>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</si>
  <si>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</si>
  <si>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</si>
  <si>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</si>
  <si>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</si>
  <si>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</si>
  <si>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</si>
  <si>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</si>
  <si>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</si>
  <si>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</si>
  <si>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</si>
  <si>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</si>
  <si>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</si>
  <si>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</si>
  <si>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</si>
  <si>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</si>
  <si>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</si>
  <si>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</si>
  <si>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</si>
  <si>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</si>
  <si>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</si>
  <si>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</si>
  <si>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</si>
  <si>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</si>
  <si>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</si>
  <si>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</si>
  <si>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</si>
  <si>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</si>
  <si>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</si>
  <si>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</si>
  <si>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</si>
  <si>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</si>
  <si>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</si>
  <si>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</si>
  <si>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</si>
  <si>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</si>
  <si>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</si>
  <si>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</si>
  <si>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</si>
  <si>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</si>
  <si>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</si>
  <si>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</si>
  <si>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</si>
  <si>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</si>
  <si>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</si>
  <si>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</si>
  <si>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</si>
  <si>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</si>
  <si>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</si>
  <si>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</si>
  <si>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</si>
  <si>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</si>
  <si>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</si>
  <si>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</si>
  <si>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</si>
  <si>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</si>
  <si>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</si>
  <si>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</si>
  <si>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</si>
  <si>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</si>
  <si>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</si>
  <si>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</si>
  <si>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</si>
  <si>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</si>
  <si>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</si>
  <si>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</si>
  <si>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</si>
  <si>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</si>
  <si>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</si>
  <si>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</si>
  <si>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</si>
  <si>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</si>
  <si>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</si>
  <si>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</si>
  <si>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</si>
  <si>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</si>
  <si>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</si>
  <si>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</si>
  <si>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</si>
  <si>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</si>
  <si>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</si>
  <si>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</si>
  <si>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</si>
  <si>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</si>
  <si>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</si>
  <si>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</si>
  <si>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</si>
  <si>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</si>
  <si>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</si>
  <si>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</si>
  <si>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</si>
  <si>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</si>
  <si>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</si>
  <si>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</si>
  <si>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</si>
  <si>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</si>
  <si>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</si>
  <si>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</si>
  <si>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</si>
  <si>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</si>
  <si>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</si>
  <si>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</si>
  <si>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</si>
  <si>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</si>
  <si>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</si>
  <si>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</si>
  <si>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</si>
  <si>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</si>
  <si>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</si>
  <si>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</si>
  <si>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</si>
  <si>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</si>
  <si>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</si>
  <si>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</si>
  <si>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</si>
  <si>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</si>
  <si>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</si>
  <si>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</si>
  <si>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</si>
  <si>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</si>
  <si>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</si>
  <si>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</si>
  <si>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</si>
  <si>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</si>
  <si>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</si>
  <si>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</si>
  <si>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</si>
  <si>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</si>
  <si>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</si>
  <si>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</si>
  <si>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</si>
  <si>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</si>
  <si>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</si>
  <si>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</si>
  <si>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</si>
  <si>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</si>
  <si>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</si>
  <si>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</si>
  <si>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</si>
  <si>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</si>
  <si>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</si>
  <si>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</si>
  <si>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</si>
  <si>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</si>
  <si>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</si>
  <si>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</si>
  <si>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</si>
  <si>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</si>
  <si>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</si>
  <si>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</si>
  <si>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</si>
  <si>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</si>
  <si>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</si>
  <si>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</si>
  <si>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</si>
  <si>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</si>
  <si>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</si>
  <si>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</si>
  <si>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</si>
  <si>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</si>
  <si>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</si>
  <si>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</si>
  <si>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</si>
  <si>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</si>
  <si>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</si>
  <si>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</si>
  <si>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</si>
  <si>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</si>
  <si>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</si>
  <si>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</si>
  <si>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</si>
  <si>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</si>
  <si>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</si>
  <si>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</si>
  <si>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</si>
  <si>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</si>
  <si>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</si>
  <si>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</si>
  <si>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</si>
  <si>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</si>
  <si>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</si>
  <si>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</si>
  <si>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</si>
  <si>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</si>
  <si>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</si>
  <si>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</si>
  <si>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</si>
  <si>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</si>
  <si>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</si>
  <si>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</si>
  <si>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</si>
  <si>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</si>
  <si>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</si>
  <si>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</si>
  <si>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</si>
  <si>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</si>
  <si>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</si>
  <si>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</si>
  <si>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</si>
  <si>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</si>
  <si>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</si>
  <si>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</si>
  <si>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</si>
  <si>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</si>
  <si>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</si>
  <si>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</si>
  <si>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</si>
  <si>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</si>
  <si>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</si>
  <si>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</si>
  <si>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</si>
  <si>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</si>
  <si>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</si>
  <si>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</si>
  <si>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</si>
  <si>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</si>
  <si>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</si>
  <si>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</si>
  <si>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</si>
  <si>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</si>
  <si>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</si>
  <si>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</si>
  <si>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</si>
  <si>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</si>
  <si>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</si>
  <si>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</si>
  <si>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</si>
  <si>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</si>
  <si>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</si>
  <si>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</si>
  <si>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</si>
  <si>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</si>
  <si>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</si>
  <si>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</si>
  <si>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</si>
  <si>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</si>
  <si>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</si>
  <si>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</si>
  <si>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</si>
  <si>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</si>
  <si>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</si>
  <si>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</si>
  <si>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</si>
  <si>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</si>
  <si>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</si>
  <si>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</si>
  <si>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</si>
  <si>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</si>
  <si>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</si>
  <si>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</si>
  <si>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</si>
  <si>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</si>
  <si>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</si>
  <si>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</si>
  <si>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</si>
  <si>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</si>
  <si>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</si>
  <si>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</si>
  <si>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</si>
  <si>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</si>
  <si>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</si>
  <si>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</si>
  <si>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</si>
  <si>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</si>
  <si>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</si>
  <si>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</si>
  <si>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</si>
  <si>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</si>
  <si>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</si>
  <si>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</si>
  <si>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</si>
  <si>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</si>
  <si>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</si>
  <si>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</si>
  <si>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</si>
  <si>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</si>
  <si>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</si>
  <si>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</si>
  <si>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</si>
  <si>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</si>
  <si>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</si>
  <si>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</si>
  <si>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</si>
  <si>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</si>
  <si>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</si>
  <si>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</si>
  <si>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</si>
  <si>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</si>
  <si>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</si>
  <si>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</si>
  <si>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</si>
  <si>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</si>
  <si>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</si>
  <si>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</si>
  <si>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</si>
  <si>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</si>
  <si>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</si>
  <si>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</si>
  <si>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</si>
  <si>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</si>
  <si>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</si>
  <si>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</si>
  <si>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</si>
  <si>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</si>
  <si>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</si>
  <si>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</si>
  <si>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</si>
  <si>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</si>
  <si>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</si>
  <si>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</si>
  <si>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</si>
  <si>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</si>
  <si>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</si>
  <si>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</si>
  <si>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</si>
  <si>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</si>
  <si>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</si>
  <si>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</si>
  <si>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</si>
  <si>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</si>
  <si>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</si>
  <si>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</si>
  <si>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</si>
  <si>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</si>
  <si>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</si>
  <si>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</si>
  <si>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</si>
  <si>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</si>
  <si>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</si>
  <si>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</si>
  <si>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</si>
  <si>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</si>
  <si>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</si>
  <si>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</si>
  <si>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</si>
  <si>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</si>
  <si>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</si>
  <si>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</si>
  <si>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</si>
  <si>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</si>
  <si>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</si>
  <si>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</si>
  <si>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</si>
  <si>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</si>
  <si>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</si>
  <si>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</si>
  <si>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</si>
  <si>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</si>
  <si>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</si>
  <si>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</si>
  <si>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</si>
  <si>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</si>
  <si>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</si>
  <si>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</si>
  <si>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</si>
  <si>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</si>
  <si>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</si>
  <si>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</si>
  <si>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</si>
  <si>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</si>
  <si>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</si>
  <si>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</si>
  <si>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</si>
  <si>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</si>
  <si>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</si>
  <si>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</si>
  <si>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</si>
  <si>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</si>
  <si>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</si>
  <si>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</si>
  <si>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</si>
  <si>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</si>
  <si>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</si>
  <si>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</si>
  <si>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</si>
  <si>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</si>
  <si>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</si>
  <si>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</si>
  <si>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</si>
  <si>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</si>
  <si>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</si>
  <si>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</si>
  <si>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</si>
  <si>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</si>
  <si>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</si>
  <si>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</si>
  <si>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</si>
  <si>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</si>
  <si>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</si>
  <si>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</si>
  <si>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</si>
  <si>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</si>
  <si>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</si>
  <si>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</si>
  <si>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</si>
  <si>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</si>
  <si>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</si>
  <si>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</si>
  <si>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</si>
  <si>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</si>
  <si>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</si>
  <si>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</si>
  <si>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</si>
  <si>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</si>
  <si>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</si>
  <si>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</si>
  <si>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</si>
  <si>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</si>
  <si>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</si>
  <si>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</si>
  <si>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</si>
  <si>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</si>
  <si>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</si>
  <si>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</si>
  <si>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</si>
  <si>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</si>
  <si>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</si>
  <si>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</si>
  <si>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</si>
  <si>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</si>
  <si>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</si>
  <si>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</si>
  <si>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</si>
  <si>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</si>
  <si>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</si>
  <si>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</si>
  <si>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</si>
  <si>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</si>
  <si>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</si>
  <si>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</si>
  <si>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</si>
  <si>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</si>
  <si>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</si>
  <si>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</si>
  <si>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</si>
  <si>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</si>
  <si>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</si>
  <si>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</si>
  <si>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</si>
  <si>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</si>
  <si>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</si>
  <si>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</si>
  <si>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</si>
  <si>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</si>
  <si>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</si>
  <si>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</si>
  <si>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</si>
  <si>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</si>
  <si>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</si>
  <si>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</si>
  <si>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</si>
  <si>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</si>
  <si>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</si>
  <si>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</si>
  <si>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</si>
  <si>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</si>
  <si>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</si>
  <si>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</si>
  <si>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</si>
  <si>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</si>
  <si>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</si>
  <si>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</si>
  <si>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</si>
  <si>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</si>
  <si>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</si>
  <si>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</si>
  <si>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</si>
  <si>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</si>
  <si>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</si>
  <si>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</si>
  <si>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</si>
  <si>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</si>
  <si>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</si>
  <si>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</si>
  <si>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</si>
  <si>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</si>
  <si>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</si>
  <si>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</si>
  <si>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</si>
  <si>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</si>
  <si>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</si>
  <si>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</si>
  <si>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</si>
  <si>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</si>
  <si>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</si>
  <si>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</si>
  <si>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</si>
  <si>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</si>
  <si>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</si>
  <si>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</si>
  <si>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</si>
  <si>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</si>
  <si>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</si>
  <si>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</si>
  <si>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</si>
  <si>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</si>
  <si>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</si>
  <si>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</si>
  <si>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</si>
  <si>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</si>
  <si>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</si>
  <si>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</si>
  <si>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</si>
  <si>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</si>
  <si>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</si>
  <si>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</si>
  <si>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</si>
  <si>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</si>
  <si>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</si>
  <si>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</si>
  <si>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</si>
  <si>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</si>
  <si>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</si>
  <si>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</si>
  <si>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</si>
  <si>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</si>
  <si>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</si>
  <si>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</si>
  <si>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</si>
  <si>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</si>
  <si>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</si>
  <si>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</si>
  <si>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</si>
  <si>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</si>
  <si>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</si>
  <si>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</si>
  <si>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</si>
  <si>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</si>
  <si>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</si>
  <si>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</si>
  <si>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</si>
  <si>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</si>
  <si>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</si>
  <si>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</si>
  <si>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</si>
  <si>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</si>
  <si>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</si>
  <si>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</si>
  <si>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</si>
  <si>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</si>
  <si>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</si>
  <si>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</si>
  <si>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</si>
  <si>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</si>
  <si>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</si>
  <si>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</si>
  <si>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</si>
  <si>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</si>
  <si>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</si>
  <si>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</si>
  <si>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</si>
  <si>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</si>
  <si>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</si>
  <si>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</si>
  <si>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</si>
  <si>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</si>
  <si>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</si>
  <si>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</si>
  <si>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</si>
  <si>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</si>
  <si>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</si>
  <si>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</si>
  <si>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</si>
  <si>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</si>
  <si>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</si>
  <si>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</si>
  <si>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</si>
  <si>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</si>
  <si>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</si>
  <si>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</si>
  <si>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</si>
  <si>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</si>
  <si>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</si>
  <si>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</si>
  <si>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</si>
  <si>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</si>
  <si>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</si>
  <si>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</si>
  <si>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</si>
  <si>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</si>
  <si>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</si>
  <si>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</si>
  <si>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</si>
  <si>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</si>
  <si>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</si>
  <si>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</si>
  <si>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</si>
  <si>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</si>
  <si>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</si>
  <si>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</si>
  <si>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</si>
  <si>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</si>
  <si>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</si>
  <si>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</si>
  <si>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</si>
  <si>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</si>
  <si>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</si>
  <si>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</si>
  <si>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</si>
  <si>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</si>
  <si>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</si>
  <si>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</si>
  <si>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</si>
  <si>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</si>
  <si>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</si>
  <si>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</si>
  <si>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</si>
  <si>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</si>
  <si>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</si>
  <si>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</si>
  <si>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</si>
  <si>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</si>
  <si>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</si>
  <si>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</si>
  <si>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</si>
  <si>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</si>
  <si>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</si>
  <si>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</si>
  <si>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</si>
  <si>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</si>
  <si>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</si>
  <si>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</si>
  <si>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</si>
  <si>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</si>
  <si>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</si>
  <si>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</si>
  <si>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</si>
  <si>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</si>
  <si>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</si>
  <si>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</si>
  <si>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</si>
  <si>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</si>
  <si>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</si>
  <si>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</si>
  <si>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</si>
  <si>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</si>
  <si>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</si>
  <si>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</si>
  <si>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</si>
  <si>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</si>
  <si>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</si>
  <si>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</si>
  <si>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</si>
  <si>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</si>
  <si>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</si>
  <si>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</si>
  <si>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</si>
  <si>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</si>
  <si>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</si>
  <si>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</si>
  <si>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</si>
  <si>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</si>
  <si>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</si>
  <si>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</si>
  <si>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</si>
  <si>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</si>
  <si>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</si>
  <si>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</si>
  <si>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</si>
  <si>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</si>
  <si>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</si>
  <si>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</si>
  <si>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</si>
  <si>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</si>
  <si>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</si>
  <si>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</si>
  <si>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</si>
  <si>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</si>
  <si>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</si>
  <si>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</si>
  <si>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</si>
  <si>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</si>
  <si>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</si>
  <si>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</si>
  <si>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</si>
  <si>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</si>
  <si>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</si>
  <si>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</si>
  <si>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</si>
  <si>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</si>
  <si>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</si>
  <si>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</si>
  <si>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</si>
  <si>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</si>
  <si>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</si>
  <si>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</si>
  <si>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</si>
  <si>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</si>
  <si>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</si>
  <si>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</si>
  <si>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</si>
  <si>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</si>
  <si>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</si>
  <si>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</si>
  <si>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</si>
  <si>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</si>
  <si>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</si>
  <si>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</si>
  <si>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</si>
  <si>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</si>
  <si>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</si>
  <si>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</si>
  <si>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</si>
  <si>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</si>
  <si>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</si>
  <si>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</si>
  <si>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</si>
  <si>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</si>
  <si>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</si>
  <si>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</si>
  <si>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</si>
  <si>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</si>
  <si>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</si>
  <si>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</si>
  <si>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</si>
  <si>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</si>
  <si>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</si>
  <si>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</si>
  <si>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</si>
  <si>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</si>
  <si>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</si>
  <si>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</si>
  <si>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</si>
  <si>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</si>
  <si>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</si>
  <si>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</si>
  <si>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</si>
  <si>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</si>
  <si>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</si>
  <si>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</si>
  <si>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</si>
  <si>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</si>
  <si>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</si>
  <si>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</si>
  <si>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</si>
  <si>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</si>
  <si>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</si>
  <si>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</si>
  <si>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</si>
  <si>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</si>
  <si>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</si>
  <si>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</si>
  <si>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</si>
  <si>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</si>
  <si>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</si>
  <si>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</si>
  <si>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</si>
  <si>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</si>
  <si>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</si>
  <si>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</si>
  <si>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</si>
  <si>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</si>
  <si>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</si>
  <si>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</si>
  <si>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</si>
  <si>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</si>
  <si>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</si>
  <si>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</si>
  <si>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</si>
  <si>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</si>
  <si>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</si>
  <si>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</si>
  <si>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</si>
  <si>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</si>
  <si>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</si>
  <si>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</si>
  <si>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</si>
  <si>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</si>
  <si>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</si>
  <si>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</si>
  <si>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</si>
  <si>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</si>
  <si>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</si>
  <si>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</si>
  <si>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</si>
  <si>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</si>
  <si>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</si>
  <si>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</si>
  <si>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</si>
  <si>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</si>
  <si>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</si>
  <si>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</si>
  <si>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</si>
  <si>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</si>
  <si>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</si>
  <si>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</si>
  <si>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</si>
  <si>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</si>
  <si>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</si>
  <si>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</si>
  <si>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</si>
  <si>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</si>
  <si>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</si>
  <si>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</si>
  <si>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</si>
  <si>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</si>
  <si>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</si>
  <si>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</si>
  <si>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</si>
  <si>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</si>
  <si>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</si>
  <si>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</si>
  <si>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</si>
  <si>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</si>
  <si>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</si>
  <si>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</si>
  <si>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</si>
  <si>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</si>
  <si>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</si>
  <si>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</si>
  <si>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</si>
  <si>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</si>
  <si>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</si>
  <si>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</si>
  <si>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</si>
  <si>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</si>
  <si>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</si>
  <si>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</si>
  <si>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</si>
  <si>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</si>
  <si>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</si>
  <si>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</si>
  <si>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</si>
  <si>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</si>
  <si>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</si>
  <si>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</si>
  <si>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</si>
  <si>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</si>
  <si>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</si>
  <si>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</si>
  <si>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</si>
  <si>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</si>
  <si>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</si>
  <si>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</si>
  <si>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</si>
  <si>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</si>
  <si>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</si>
  <si>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</si>
  <si>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</si>
  <si>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</si>
  <si>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</si>
  <si>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</si>
  <si>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</si>
  <si>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</si>
  <si>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</si>
  <si>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</si>
  <si>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</si>
  <si>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</si>
  <si>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</si>
  <si>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</si>
  <si>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</si>
  <si>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</si>
  <si>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</si>
  <si>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</si>
  <si>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</si>
  <si>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</si>
  <si>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</si>
  <si>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</si>
  <si>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</si>
  <si>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</si>
  <si>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</si>
  <si>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</si>
  <si>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</si>
  <si>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</si>
  <si>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</si>
  <si>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</si>
  <si>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</si>
  <si>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</si>
  <si>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</si>
  <si>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</si>
  <si>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</si>
  <si>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</si>
  <si>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</si>
  <si>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</si>
  <si>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</si>
  <si>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</si>
  <si>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</si>
  <si>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</si>
  <si>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</si>
  <si>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</si>
  <si>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</si>
  <si>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</si>
  <si>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</si>
  <si>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</si>
  <si>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</si>
  <si>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</si>
  <si>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</si>
  <si>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</si>
  <si>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</si>
  <si>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</si>
  <si>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</si>
  <si>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</si>
  <si>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</si>
  <si>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</si>
  <si>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</si>
  <si>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</si>
  <si>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</si>
  <si>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</si>
  <si>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</si>
  <si>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</si>
  <si>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</si>
  <si>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</si>
  <si>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</si>
  <si>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</si>
  <si>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</si>
  <si>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</si>
  <si>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</si>
  <si>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</si>
  <si>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</si>
  <si>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</si>
  <si>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</si>
  <si>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</si>
  <si>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</si>
  <si>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</si>
  <si>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</si>
  <si>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</si>
  <si>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</si>
  <si>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</si>
  <si>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</si>
  <si>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</si>
  <si>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</si>
  <si>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</si>
  <si>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</si>
  <si>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</si>
  <si>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</si>
  <si>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</si>
  <si>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</si>
  <si>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</si>
  <si>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</si>
  <si>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</si>
  <si>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</si>
  <si>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</si>
  <si>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</si>
  <si>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</si>
  <si>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</si>
  <si>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</si>
  <si>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</si>
  <si>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</si>
  <si>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</si>
  <si>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</si>
  <si>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</si>
  <si>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</si>
  <si>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</si>
  <si>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</si>
  <si>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</si>
  <si>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</si>
  <si>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</si>
  <si>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</si>
  <si>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</si>
  <si>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</si>
  <si>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</si>
  <si>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</si>
  <si>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</si>
  <si>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</si>
  <si>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</si>
  <si>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</si>
  <si>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</si>
  <si>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</si>
  <si>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</si>
  <si>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</si>
  <si>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</si>
  <si>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</si>
  <si>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</si>
  <si>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</si>
  <si>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</si>
  <si>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</si>
  <si>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</si>
  <si>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</si>
  <si>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</si>
  <si>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</si>
  <si>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</si>
  <si>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</si>
  <si>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</si>
  <si>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</si>
  <si>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</si>
  <si>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</si>
  <si>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</si>
  <si>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</si>
  <si>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</si>
  <si>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</si>
  <si>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</si>
  <si>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</si>
  <si>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</si>
  <si>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</si>
  <si>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</si>
  <si>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</si>
  <si>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</si>
  <si>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</si>
  <si>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</si>
  <si>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</si>
  <si>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</si>
  <si>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</si>
  <si>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</si>
  <si>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</si>
  <si>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</si>
  <si>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</si>
  <si>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</si>
  <si>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</si>
  <si>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</si>
  <si>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</si>
  <si>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</si>
  <si>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</si>
  <si>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</si>
  <si>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</si>
  <si>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</si>
  <si>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</si>
  <si>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</si>
  <si>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</si>
  <si>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</si>
  <si>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</si>
  <si>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</si>
  <si>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</si>
  <si>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</si>
  <si>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</si>
  <si>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</si>
  <si>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</si>
  <si>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</si>
  <si>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</si>
  <si>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</si>
  <si>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</si>
  <si>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</si>
  <si>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</si>
  <si>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</si>
  <si>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</si>
  <si>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</si>
  <si>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</si>
  <si>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</si>
  <si>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</si>
  <si>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</si>
  <si>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</si>
  <si>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</si>
  <si>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</si>
  <si>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</si>
  <si>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</si>
  <si>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</si>
  <si>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</si>
  <si>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</si>
  <si>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</si>
  <si>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</si>
  <si>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</si>
  <si>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</si>
  <si>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</si>
  <si>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</si>
  <si>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</si>
  <si>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</si>
  <si>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</si>
  <si>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</si>
  <si>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</si>
  <si>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</si>
  <si>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</si>
  <si>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</si>
  <si>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</si>
  <si>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</si>
  <si>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</si>
  <si>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</si>
  <si>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</si>
  <si>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</si>
  <si>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</si>
  <si>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</si>
  <si>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</si>
  <si>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</si>
  <si>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</si>
  <si>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</si>
  <si>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</si>
  <si>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</si>
  <si>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</si>
  <si>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</si>
  <si>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</si>
  <si>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</si>
  <si>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</si>
  <si>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</si>
  <si>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</si>
  <si>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</si>
  <si>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</si>
  <si>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</si>
  <si>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</si>
  <si>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</si>
  <si>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</si>
  <si>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</si>
  <si>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</si>
  <si>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</si>
  <si>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</si>
  <si>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</si>
  <si>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</si>
  <si>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</si>
  <si>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</si>
  <si>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</si>
  <si>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</si>
  <si>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</si>
  <si>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</si>
  <si>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</si>
  <si>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</si>
  <si>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</si>
  <si>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</si>
  <si>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</si>
  <si>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</si>
  <si>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</si>
  <si>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</si>
  <si>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</si>
  <si>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</si>
  <si>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</si>
  <si>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</si>
  <si>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</si>
  <si>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</si>
  <si>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</si>
  <si>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</si>
  <si>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</si>
  <si>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</si>
  <si>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</si>
  <si>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</si>
  <si>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</si>
  <si>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</si>
  <si>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</si>
  <si>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</si>
  <si>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</si>
  <si>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</si>
  <si>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</si>
  <si>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</si>
  <si>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</si>
  <si>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</si>
  <si>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</si>
  <si>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</si>
  <si>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</si>
  <si>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</si>
  <si>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</si>
  <si>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</si>
  <si>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</si>
  <si>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</si>
  <si>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</si>
  <si>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</si>
  <si>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</si>
  <si>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</si>
  <si>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</si>
  <si>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</si>
  <si>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</si>
  <si>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</si>
  <si>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</si>
  <si>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</si>
  <si>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</si>
  <si>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</si>
  <si>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</si>
  <si>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</si>
  <si>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</si>
  <si>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</si>
  <si>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</si>
  <si>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</si>
  <si>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</si>
  <si>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</si>
  <si>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</si>
  <si>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</si>
  <si>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</si>
  <si>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</si>
  <si>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</si>
  <si>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</si>
  <si>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</si>
  <si>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</si>
  <si>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</si>
  <si>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</si>
  <si>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</si>
  <si>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</si>
  <si>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</si>
  <si>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</si>
  <si>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</si>
  <si>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</si>
  <si>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</si>
  <si>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</si>
  <si>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</si>
  <si>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</si>
  <si>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</si>
  <si>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</si>
  <si>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</si>
  <si>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</si>
  <si>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</si>
  <si>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</si>
  <si>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</si>
  <si>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</si>
  <si>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</si>
  <si>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</si>
  <si>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</si>
  <si>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</si>
  <si>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</si>
  <si>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</si>
  <si>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</si>
  <si>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</si>
  <si>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</si>
  <si>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</si>
  <si>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</si>
  <si>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</si>
  <si>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</si>
  <si>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</si>
  <si>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</si>
  <si>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</si>
  <si>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</si>
  <si>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</si>
  <si>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</si>
  <si>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</si>
  <si>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</si>
  <si>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</si>
  <si>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</si>
  <si>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</si>
  <si>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</si>
  <si>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</si>
  <si>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</si>
  <si>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</si>
  <si>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</si>
  <si>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</si>
  <si>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</si>
  <si>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</si>
  <si>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</si>
  <si>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</si>
  <si>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</si>
  <si>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</si>
  <si>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</si>
  <si>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</si>
  <si>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</si>
  <si>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</si>
  <si>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</si>
  <si>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</si>
  <si>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</si>
  <si>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</si>
  <si>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</si>
  <si>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</si>
  <si>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</si>
  <si>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</si>
  <si>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</si>
  <si>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</si>
  <si>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</si>
  <si>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</si>
  <si>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</si>
  <si>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</si>
  <si>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</si>
  <si>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</si>
  <si>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</si>
  <si>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</si>
  <si>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</si>
  <si>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</si>
  <si>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</si>
  <si>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</si>
  <si>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</si>
  <si>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</si>
  <si>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</si>
  <si>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</si>
  <si>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</si>
  <si>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</si>
  <si>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</si>
  <si>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</si>
  <si>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</si>
  <si>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</si>
  <si>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</si>
  <si>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</si>
  <si>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</si>
  <si>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</si>
  <si>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</si>
  <si>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</si>
  <si>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</si>
  <si>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</si>
  <si>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</si>
  <si>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</si>
  <si>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</si>
  <si>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</si>
  <si>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</si>
  <si>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</si>
  <si>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</si>
  <si>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</si>
  <si>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</si>
  <si>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</si>
  <si>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</si>
  <si>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</si>
  <si>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</si>
  <si>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</si>
  <si>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</si>
  <si>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</si>
  <si>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</si>
  <si>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</si>
  <si>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</si>
  <si>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</si>
  <si>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</si>
  <si>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</si>
  <si>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</si>
  <si>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</si>
  <si>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</si>
  <si>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</si>
  <si>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</si>
  <si>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</si>
  <si>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</si>
  <si>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</si>
  <si>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</si>
  <si>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</si>
  <si>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</si>
  <si>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</si>
  <si>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</si>
  <si>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</si>
  <si>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</si>
  <si>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</si>
  <si>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</si>
  <si>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</si>
  <si>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</si>
  <si>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</si>
  <si>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</si>
  <si>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</si>
  <si>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</si>
  <si>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</si>
  <si>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</si>
  <si>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</si>
  <si>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</si>
  <si>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</si>
  <si>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</si>
  <si>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</si>
  <si>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</si>
  <si>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</si>
  <si>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</si>
  <si>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</si>
  <si>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</si>
  <si>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</si>
  <si>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</si>
  <si>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</si>
  <si>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</si>
  <si>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</si>
  <si>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</si>
  <si>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</si>
  <si>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</si>
  <si>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</si>
  <si>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</si>
  <si>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</si>
  <si>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</si>
  <si>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</si>
  <si>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</si>
  <si>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</si>
  <si>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</si>
  <si>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</si>
  <si>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</si>
  <si>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</si>
  <si>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</si>
  <si>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</si>
  <si>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</si>
  <si>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</si>
  <si>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</si>
  <si>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</si>
  <si>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</si>
  <si>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</si>
  <si>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</si>
  <si>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</si>
  <si>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</si>
  <si>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</si>
  <si>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</si>
  <si>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</si>
  <si>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</si>
  <si>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</si>
  <si>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</si>
  <si>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</si>
  <si>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</si>
  <si>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</si>
  <si>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</si>
  <si>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</si>
  <si>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</si>
  <si>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</si>
  <si>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</si>
  <si>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</si>
  <si>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</si>
  <si>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</si>
  <si>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</si>
  <si>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</si>
  <si>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</si>
  <si>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</si>
  <si>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</si>
  <si>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</si>
  <si>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</si>
  <si>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</si>
  <si>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</si>
  <si>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</si>
  <si>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</si>
  <si>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</si>
  <si>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</si>
  <si>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</si>
  <si>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</si>
  <si>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</si>
  <si>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</si>
  <si>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</si>
  <si>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</si>
  <si>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</si>
  <si>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</si>
  <si>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</si>
  <si>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</si>
  <si>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</si>
  <si>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</si>
  <si>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</si>
  <si>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</si>
  <si>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</si>
  <si>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</si>
  <si>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</si>
  <si>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</si>
  <si>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</si>
  <si>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</si>
  <si>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</si>
  <si>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</si>
  <si>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</si>
  <si>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</si>
  <si>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</si>
  <si>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</si>
  <si>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</si>
  <si>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</si>
  <si>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</si>
  <si>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</si>
  <si>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</si>
  <si>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</si>
  <si>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</si>
  <si>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</si>
  <si>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</si>
  <si>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</si>
  <si>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</si>
  <si>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</si>
  <si>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</si>
  <si>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</si>
  <si>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</si>
  <si>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</si>
  <si>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</si>
  <si>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</si>
  <si>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</si>
  <si>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</si>
  <si>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</si>
  <si>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</si>
  <si>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</si>
  <si>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</si>
  <si>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</si>
  <si>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</si>
  <si>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</si>
  <si>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</si>
  <si>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</si>
  <si>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</si>
  <si>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</si>
  <si>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</si>
  <si>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</si>
  <si>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</si>
  <si>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</si>
  <si>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</si>
  <si>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</si>
  <si>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</si>
  <si>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</si>
  <si>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</si>
  <si>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</si>
  <si>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</si>
  <si>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</si>
  <si>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</si>
  <si>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</si>
  <si>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</si>
  <si>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</si>
  <si>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</si>
  <si>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</si>
  <si>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</si>
  <si>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</si>
  <si>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</si>
  <si>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</si>
  <si>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</si>
  <si>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</si>
  <si>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</si>
  <si>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</si>
  <si>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</si>
  <si>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</si>
  <si>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</si>
  <si>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</si>
  <si>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</si>
  <si>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</si>
  <si>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</si>
  <si>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</si>
  <si>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</si>
  <si>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</si>
  <si>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</si>
  <si>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</si>
  <si>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</si>
  <si>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</si>
  <si>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</si>
  <si>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</si>
  <si>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</si>
  <si>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</si>
  <si>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</si>
  <si>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</si>
  <si>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</si>
  <si>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</si>
  <si>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</si>
  <si>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</si>
  <si>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</si>
  <si>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</si>
  <si>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</si>
  <si>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</si>
  <si>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</si>
  <si>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</si>
  <si>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</si>
  <si>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</si>
  <si>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</si>
  <si>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</si>
  <si>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</si>
  <si>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</si>
  <si>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</si>
  <si>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</si>
  <si>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</si>
  <si>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</si>
  <si>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</si>
  <si>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</si>
  <si>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</si>
  <si>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</si>
  <si>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</si>
  <si>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</si>
  <si>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</si>
  <si>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</si>
  <si>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</si>
  <si>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</si>
  <si>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</si>
  <si>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</si>
  <si>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</si>
  <si>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</si>
  <si>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</si>
  <si>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</si>
  <si>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</si>
  <si>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</si>
  <si>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</si>
  <si>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</si>
  <si>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</si>
  <si>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</si>
  <si>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</si>
  <si>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</si>
  <si>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</si>
  <si>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</si>
  <si>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</si>
  <si>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</si>
  <si>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</si>
  <si>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</si>
  <si>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</si>
  <si>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</si>
  <si>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</si>
  <si>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</si>
  <si>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</si>
  <si>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</si>
  <si>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</si>
  <si>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</si>
  <si>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</si>
  <si>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</si>
  <si>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</si>
  <si>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</si>
  <si>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</si>
  <si>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</si>
  <si>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</si>
  <si>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</si>
  <si>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</si>
  <si>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</si>
  <si>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</si>
  <si>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</si>
  <si>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</si>
  <si>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</si>
  <si>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</si>
  <si>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</si>
  <si>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</si>
  <si>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</si>
  <si>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</si>
  <si>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</si>
  <si>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</si>
  <si>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</si>
  <si>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</si>
  <si>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</si>
  <si>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</si>
  <si>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</si>
  <si>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</si>
  <si>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</si>
  <si>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</si>
  <si>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</si>
  <si>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</si>
  <si>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</si>
  <si>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</si>
  <si>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</si>
  <si>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</si>
  <si>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</si>
  <si>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</si>
  <si>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</si>
  <si>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</si>
  <si>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</si>
  <si>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</si>
  <si>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</si>
  <si>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</si>
  <si>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</si>
  <si>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</si>
  <si>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</si>
  <si>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</si>
  <si>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</si>
  <si>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</si>
  <si>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</si>
  <si>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</si>
  <si>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</si>
  <si>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</si>
  <si>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</si>
  <si>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</si>
  <si>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</si>
  <si>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</si>
  <si>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</si>
  <si>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</si>
  <si>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</si>
  <si>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</si>
  <si>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</si>
  <si>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</si>
  <si>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</si>
  <si>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</si>
  <si>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</si>
  <si>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</si>
  <si>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</si>
  <si>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</si>
  <si>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</si>
  <si>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</si>
  <si>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</si>
  <si>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</si>
  <si>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</si>
  <si>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</si>
  <si>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</si>
  <si>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</si>
  <si>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</si>
  <si>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</si>
  <si>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</si>
  <si>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</si>
  <si>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</si>
  <si>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</si>
  <si>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</si>
  <si>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</si>
  <si>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</si>
  <si>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</si>
  <si>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</si>
  <si>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</si>
  <si>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</si>
  <si>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</si>
  <si>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</si>
  <si>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</si>
  <si>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</si>
  <si>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</si>
  <si>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</si>
  <si>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</si>
  <si>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</si>
  <si>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</si>
  <si>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</si>
  <si>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</si>
  <si>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</si>
  <si>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</si>
  <si>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</si>
  <si>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</si>
  <si>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</si>
  <si>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</si>
  <si>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</si>
  <si>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</si>
  <si>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</si>
  <si>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</si>
  <si>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</si>
  <si>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</si>
  <si>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</si>
  <si>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</si>
  <si>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</si>
  <si>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</si>
  <si>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</si>
  <si>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</si>
  <si>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</si>
  <si>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</si>
  <si>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</si>
  <si>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</si>
  <si>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</si>
  <si>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</si>
  <si>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</si>
  <si>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</si>
  <si>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</si>
  <si>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</si>
  <si>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</si>
  <si>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</si>
  <si>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</si>
  <si>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</si>
  <si>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</si>
  <si>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</si>
  <si>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</si>
  <si>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</si>
  <si>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</si>
  <si>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</si>
  <si>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</si>
  <si>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</si>
  <si>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</si>
  <si>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</si>
  <si>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</si>
  <si>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</si>
  <si>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</si>
  <si>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</si>
  <si>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</si>
  <si>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</si>
  <si>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</si>
  <si>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</si>
  <si>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</si>
  <si>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</si>
  <si>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</si>
  <si>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</si>
  <si>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</si>
  <si>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</si>
  <si>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</si>
  <si>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</si>
  <si>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</si>
  <si>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</si>
  <si>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</si>
  <si>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</si>
  <si>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</si>
  <si>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</si>
  <si>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</si>
  <si>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</si>
  <si>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</si>
  <si>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</si>
  <si>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</si>
  <si>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</si>
  <si>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</si>
  <si>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</si>
  <si>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</si>
  <si>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</si>
  <si>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</si>
  <si>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</si>
  <si>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</si>
  <si>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</si>
  <si>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</si>
  <si>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</si>
  <si>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</si>
  <si>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</si>
  <si>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</si>
  <si>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</si>
  <si>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</si>
  <si>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</si>
  <si>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</si>
  <si>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</si>
  <si>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</si>
  <si>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</si>
  <si>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</si>
  <si>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</si>
  <si>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</si>
  <si>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</si>
  <si>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</si>
  <si>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</si>
  <si>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</si>
  <si>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</si>
  <si>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</si>
  <si>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</si>
  <si>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</si>
  <si>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</si>
  <si>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</si>
  <si>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</si>
  <si>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</si>
  <si>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</si>
  <si>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</si>
  <si>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</si>
  <si>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</si>
  <si>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</si>
  <si>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</si>
  <si>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</si>
  <si>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</si>
  <si>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</si>
  <si>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</si>
  <si>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</si>
  <si>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</si>
  <si>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</si>
  <si>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</si>
  <si>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</si>
  <si>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</si>
  <si>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</si>
  <si>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</si>
  <si>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</si>
  <si>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</si>
  <si>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</si>
  <si>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</si>
  <si>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</si>
  <si>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</si>
  <si>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</si>
  <si>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</si>
  <si>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</si>
  <si>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</si>
  <si>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</si>
  <si>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</si>
  <si>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</si>
  <si>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</si>
  <si>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</si>
  <si>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</si>
  <si>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</si>
  <si>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</si>
  <si>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</si>
  <si>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</si>
  <si>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</si>
  <si>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</si>
  <si>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</si>
  <si>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</si>
  <si>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</si>
  <si>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</si>
  <si>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</si>
  <si>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</si>
  <si>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</si>
  <si>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</si>
  <si>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</si>
  <si>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</si>
  <si>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</si>
  <si>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</si>
  <si>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</si>
  <si>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</si>
  <si>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</si>
  <si>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</si>
  <si>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</si>
  <si>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</si>
  <si>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</si>
  <si>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</si>
  <si>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</si>
  <si>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</si>
  <si>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</si>
  <si>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</si>
  <si>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</si>
  <si>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</si>
  <si>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</si>
  <si>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</si>
  <si>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</si>
  <si>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</si>
  <si>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</si>
  <si>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</si>
  <si>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</si>
  <si>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</si>
  <si>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</si>
  <si>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</si>
  <si>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</si>
  <si>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</si>
  <si>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</si>
  <si>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</si>
  <si>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</si>
  <si>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</si>
  <si>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</si>
  <si>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</si>
  <si>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</si>
  <si>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</si>
  <si>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</si>
  <si>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</si>
  <si>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</si>
  <si>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</si>
  <si>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</si>
  <si>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</si>
  <si>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</si>
  <si>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</si>
  <si>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</si>
  <si>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</si>
  <si>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</si>
  <si>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</si>
  <si>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</si>
  <si>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</si>
  <si>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</si>
  <si>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</si>
  <si>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</si>
  <si>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</si>
  <si>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</si>
  <si>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</si>
  <si>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</si>
  <si>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</si>
  <si>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</si>
  <si>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</si>
  <si>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</si>
  <si>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</si>
  <si>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</si>
  <si>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</si>
  <si>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</si>
  <si>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</si>
  <si>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</si>
  <si>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</si>
  <si>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</si>
  <si>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</si>
  <si>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</si>
  <si>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</si>
  <si>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</si>
  <si>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</si>
  <si>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</si>
  <si>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</si>
  <si>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</si>
  <si>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</si>
  <si>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</si>
  <si>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</si>
  <si>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</si>
  <si>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</si>
  <si>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</si>
  <si>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</si>
  <si>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</si>
  <si>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</si>
  <si>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</si>
  <si>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</si>
  <si>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</si>
  <si>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</si>
  <si>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</si>
  <si>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</si>
  <si>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</si>
  <si>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</si>
  <si>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</si>
  <si>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</si>
  <si>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</si>
  <si>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</si>
  <si>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</si>
  <si>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</si>
  <si>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</si>
  <si>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</si>
  <si>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</si>
  <si>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</si>
  <si>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</si>
  <si>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</si>
  <si>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</si>
  <si>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</si>
  <si>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</si>
  <si>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</si>
  <si>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</si>
  <si>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</si>
  <si>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</si>
  <si>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</si>
  <si>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</si>
  <si>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</si>
  <si>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</si>
  <si>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</si>
  <si>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</si>
  <si>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</si>
  <si>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</si>
  <si>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</si>
  <si>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</si>
  <si>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</si>
  <si>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</si>
  <si>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</si>
  <si>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</si>
  <si>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</si>
  <si>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</si>
  <si>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</si>
  <si>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</si>
  <si>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</si>
  <si>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</si>
  <si>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</si>
  <si>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</si>
  <si>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</si>
  <si>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</si>
  <si>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</si>
  <si>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</si>
  <si>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</si>
  <si>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</si>
  <si>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</si>
  <si>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</si>
  <si>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</si>
  <si>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</si>
  <si>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</si>
  <si>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</si>
  <si>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</si>
  <si>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</si>
  <si>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</si>
  <si>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</si>
  <si>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</si>
  <si>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</si>
  <si>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</si>
  <si>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</si>
  <si>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</si>
  <si>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</si>
  <si>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</si>
  <si>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</si>
  <si>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</si>
  <si>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</si>
  <si>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</si>
  <si>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</si>
  <si>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</si>
  <si>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</si>
  <si>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</si>
  <si>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</si>
  <si>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</si>
  <si>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</si>
  <si>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</si>
  <si>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</si>
  <si>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</si>
  <si>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</si>
  <si>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</si>
  <si>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</si>
  <si>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</si>
  <si>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</si>
  <si>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</si>
  <si>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</si>
  <si>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</si>
  <si>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</si>
  <si>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</si>
  <si>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</si>
  <si>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</si>
  <si>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</si>
  <si>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</si>
  <si>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</si>
  <si>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</si>
  <si>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</si>
  <si>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</si>
  <si>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</si>
  <si>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</si>
  <si>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</si>
  <si>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</si>
  <si>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</si>
  <si>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</si>
  <si>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</si>
  <si>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</si>
  <si>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</si>
  <si>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</si>
  <si>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</si>
  <si>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</si>
  <si>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</si>
  <si>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</si>
  <si>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</si>
  <si>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</si>
  <si>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</si>
  <si>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</si>
  <si>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</si>
  <si>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</si>
  <si>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</si>
  <si>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</si>
  <si>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</si>
  <si>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</si>
  <si>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</si>
  <si>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</si>
  <si>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</si>
  <si>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</si>
  <si>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</si>
  <si>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</si>
  <si>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</si>
  <si>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</si>
  <si>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</si>
  <si>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</si>
  <si>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</si>
  <si>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</si>
  <si>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</si>
  <si>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</si>
  <si>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</si>
  <si>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</si>
  <si>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</si>
  <si>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</si>
  <si>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</si>
  <si>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</si>
  <si>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</si>
  <si>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</si>
  <si>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</si>
  <si>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</si>
  <si>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</si>
  <si>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</si>
  <si>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</si>
  <si>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</si>
  <si>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</si>
  <si>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</si>
  <si>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</si>
  <si>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</si>
  <si>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</si>
  <si>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</si>
  <si>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</si>
  <si>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</si>
  <si>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</si>
  <si>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</si>
  <si>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</si>
  <si>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</si>
  <si>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</si>
  <si>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</si>
  <si>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</si>
  <si>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</si>
  <si>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</si>
  <si>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</si>
  <si>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</si>
  <si>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</si>
  <si>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</si>
  <si>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</si>
  <si>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</si>
  <si>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</si>
  <si>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</si>
  <si>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</si>
  <si>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</si>
  <si>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</si>
  <si>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</si>
  <si>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</si>
  <si>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</si>
  <si>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</si>
  <si>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</si>
  <si>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</si>
  <si>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</si>
  <si>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</si>
  <si>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</si>
  <si>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</si>
  <si>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</si>
  <si>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</si>
  <si>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</si>
  <si>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</si>
  <si>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</si>
  <si>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</si>
  <si>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</si>
  <si>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</si>
  <si>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</si>
  <si>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</si>
  <si>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</si>
  <si>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</si>
  <si>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</si>
  <si>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</si>
  <si>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</si>
  <si>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</si>
  <si>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</si>
  <si>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</si>
  <si>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</si>
  <si>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</si>
  <si>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</si>
  <si>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</si>
  <si>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</si>
  <si>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</si>
  <si>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</si>
  <si>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</si>
  <si>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</si>
  <si>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</si>
  <si>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</si>
  <si>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</si>
  <si>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</si>
  <si>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</si>
  <si>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</si>
  <si>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</si>
  <si>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</si>
  <si>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</si>
  <si>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</si>
  <si>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</si>
  <si>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</si>
  <si>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</si>
  <si>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</si>
  <si>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</si>
  <si>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</si>
  <si>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</si>
  <si>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</si>
  <si>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</si>
  <si>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</si>
  <si>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</si>
  <si>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</si>
  <si>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</si>
  <si>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</si>
  <si>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</si>
  <si>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</si>
  <si>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</si>
  <si>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</si>
  <si>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</si>
  <si>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</si>
  <si>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</si>
  <si>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</si>
  <si>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</si>
  <si>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</si>
  <si>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</si>
  <si>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</si>
  <si>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</si>
  <si>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</si>
  <si>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</si>
  <si>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</si>
  <si>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</si>
  <si>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</si>
  <si>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</si>
  <si>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</si>
  <si>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</si>
  <si>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</si>
  <si>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</si>
  <si>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</si>
  <si>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</si>
  <si>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</si>
  <si>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</si>
  <si>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</si>
  <si>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</si>
  <si>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</si>
  <si>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</si>
  <si>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</si>
  <si>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</si>
  <si>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</si>
  <si>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</si>
  <si>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</si>
  <si>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</si>
  <si>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</si>
  <si>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</si>
  <si>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</si>
  <si>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</si>
  <si>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</si>
  <si>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</si>
  <si>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</si>
  <si>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</si>
  <si>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</si>
  <si>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</si>
  <si>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</si>
  <si>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</si>
  <si>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</si>
  <si>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</si>
  <si>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</si>
  <si>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</si>
  <si>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</si>
  <si>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</si>
  <si>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</si>
  <si>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</si>
  <si>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</si>
  <si>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</si>
  <si>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</si>
  <si>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</si>
  <si>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</si>
  <si>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</si>
  <si>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</si>
  <si>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</si>
  <si>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</si>
  <si>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</si>
  <si>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</si>
  <si>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</si>
  <si>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</si>
  <si>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</si>
  <si>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</si>
  <si>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</si>
  <si>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</si>
  <si>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</si>
  <si>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</si>
  <si>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</si>
  <si>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</si>
  <si>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</si>
  <si>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</si>
  <si>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</si>
  <si>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</si>
  <si>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</si>
  <si>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</si>
  <si>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</si>
  <si>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</si>
  <si>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</si>
  <si>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</si>
  <si>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</si>
  <si>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</si>
  <si>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</si>
  <si>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</si>
  <si>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</si>
  <si>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</si>
  <si>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</si>
  <si>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</si>
  <si>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</si>
  <si>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</si>
  <si>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</si>
  <si>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</si>
  <si>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</si>
  <si>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</si>
  <si>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</si>
  <si>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</si>
  <si>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</si>
  <si>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</si>
  <si>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</si>
  <si>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</si>
  <si>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</si>
  <si>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</si>
  <si>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</si>
  <si>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</si>
  <si>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</si>
  <si>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</si>
  <si>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</si>
  <si>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</si>
  <si>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</si>
  <si>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</si>
  <si>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</si>
  <si>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</si>
  <si>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</si>
  <si>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</si>
  <si>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</si>
  <si>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</si>
  <si>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</si>
  <si>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</si>
  <si>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</si>
  <si>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</si>
  <si>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</si>
  <si>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</si>
  <si>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</si>
  <si>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</si>
  <si>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</si>
  <si>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</si>
  <si>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</si>
  <si>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</si>
  <si>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</si>
  <si>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</si>
  <si>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</si>
  <si>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</si>
  <si>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</si>
  <si>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</si>
  <si>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</si>
  <si>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</si>
  <si>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</si>
  <si>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</si>
  <si>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</si>
  <si>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</si>
  <si>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</si>
  <si>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</si>
  <si>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</si>
  <si>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</si>
  <si>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</si>
  <si>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</si>
  <si>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</si>
  <si>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</si>
  <si>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</si>
  <si>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</si>
  <si>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</si>
  <si>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</si>
  <si>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</si>
  <si>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</si>
  <si>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</si>
  <si>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</si>
  <si>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</si>
  <si>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</si>
  <si>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</si>
  <si>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</si>
  <si>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</si>
  <si>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</si>
  <si>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</si>
  <si>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</si>
  <si>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</si>
  <si>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</si>
  <si>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</si>
  <si>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</si>
  <si>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</si>
  <si>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</si>
  <si>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</si>
  <si>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</si>
  <si>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</si>
  <si>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</si>
  <si>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</si>
  <si>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</si>
  <si>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</si>
  <si>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</si>
  <si>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</si>
  <si>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</si>
  <si>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</si>
  <si>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</si>
  <si>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</si>
  <si>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</si>
  <si>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</si>
  <si>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</si>
  <si>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</si>
  <si>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</si>
  <si>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</si>
  <si>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</si>
  <si>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</si>
  <si>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</si>
  <si>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</si>
  <si>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</si>
  <si>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</si>
  <si>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</si>
  <si>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</si>
  <si>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</si>
  <si>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</si>
  <si>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</si>
  <si>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</si>
  <si>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</si>
  <si>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</si>
  <si>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</si>
  <si>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</si>
  <si>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</si>
  <si>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</si>
  <si>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</si>
  <si>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</si>
  <si>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</si>
  <si>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</si>
  <si>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</si>
  <si>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</si>
  <si>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</si>
  <si>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</si>
  <si>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</si>
  <si>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</si>
  <si>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</si>
  <si>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</si>
  <si>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</si>
  <si>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</si>
  <si>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</si>
  <si>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</si>
  <si>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</si>
  <si>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</si>
  <si>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</si>
  <si>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</si>
  <si>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</si>
  <si>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</si>
  <si>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</si>
  <si>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</si>
  <si>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</si>
  <si>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</si>
  <si>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</si>
  <si>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</si>
  <si>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</si>
  <si>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</si>
  <si>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</si>
  <si>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</si>
  <si>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</si>
  <si>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</si>
  <si>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</si>
  <si>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</si>
  <si>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</si>
  <si>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</si>
  <si>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</si>
  <si>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</si>
  <si>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</si>
  <si>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</si>
  <si>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</si>
  <si>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</si>
  <si>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</si>
  <si>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</si>
  <si>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</si>
  <si>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</si>
  <si>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</si>
  <si>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</si>
  <si>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</si>
  <si>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</si>
  <si>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</si>
  <si>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</si>
  <si>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</si>
  <si>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</si>
  <si>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</si>
  <si>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</si>
  <si>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</si>
  <si>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</si>
  <si>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</si>
  <si>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</si>
  <si>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</si>
  <si>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</si>
  <si>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</si>
  <si>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</si>
  <si>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</si>
  <si>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</si>
  <si>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</si>
  <si>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</si>
  <si>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</si>
  <si>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</si>
  <si>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</si>
  <si>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</si>
  <si>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</si>
  <si>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</si>
  <si>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</si>
  <si>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</si>
  <si>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</si>
  <si>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</si>
  <si>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</si>
  <si>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</si>
  <si>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</si>
  <si>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</si>
  <si>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</si>
  <si>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</si>
  <si>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</si>
  <si>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</si>
  <si>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</si>
  <si>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</si>
  <si>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</si>
  <si>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</si>
  <si>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</si>
  <si>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</si>
  <si>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</si>
  <si>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</si>
  <si>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</si>
  <si>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</si>
  <si>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</si>
  <si>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</si>
  <si>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</si>
  <si>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</si>
  <si>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</si>
  <si>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</si>
  <si>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</si>
  <si>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</si>
  <si>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</si>
  <si>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</si>
  <si>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</si>
  <si>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</si>
  <si>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</si>
  <si>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</si>
  <si>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</si>
  <si>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</si>
  <si>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</si>
  <si>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</si>
  <si>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</si>
  <si>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</si>
  <si>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</si>
  <si>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</si>
  <si>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</si>
  <si>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</si>
  <si>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</si>
  <si>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</si>
  <si>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</si>
  <si>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</si>
  <si>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</si>
  <si>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</si>
  <si>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</si>
  <si>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</si>
  <si>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</si>
  <si>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</si>
  <si>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</si>
  <si>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</si>
  <si>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</si>
  <si>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</si>
  <si>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</si>
  <si>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</si>
  <si>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</si>
  <si>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</si>
  <si>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</si>
  <si>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</si>
  <si>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</si>
  <si>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</si>
  <si>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</si>
  <si>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</si>
  <si>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</si>
  <si>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</si>
  <si>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</si>
  <si>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</si>
  <si>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</si>
  <si>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</si>
  <si>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</si>
  <si>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</si>
  <si>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</si>
  <si>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</si>
  <si>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</si>
  <si>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</si>
  <si>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</si>
  <si>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</si>
  <si>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</si>
  <si>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</si>
  <si>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</si>
  <si>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</si>
  <si>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</si>
  <si>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</si>
  <si>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</si>
  <si>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</si>
  <si>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</si>
  <si>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</si>
  <si>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</si>
  <si>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</si>
  <si>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</si>
  <si>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</si>
  <si>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</si>
  <si>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</si>
  <si>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</si>
  <si>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</si>
  <si>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</si>
  <si>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</si>
  <si>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</si>
  <si>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</si>
  <si>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</si>
  <si>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</si>
  <si>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</si>
  <si>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</si>
  <si>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</si>
  <si>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</si>
  <si>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</si>
  <si>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</si>
  <si>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</si>
  <si>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</si>
  <si>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</si>
  <si>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</si>
  <si>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</si>
  <si>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</si>
  <si>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</si>
  <si>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</si>
  <si>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</si>
  <si>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</si>
  <si>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</si>
  <si>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</si>
  <si>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</si>
  <si>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</si>
  <si>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</si>
  <si>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</si>
  <si>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</si>
  <si>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</si>
  <si>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</si>
  <si>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</si>
  <si>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</si>
  <si>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</si>
  <si>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</si>
  <si>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</si>
  <si>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</si>
  <si>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</si>
  <si>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</si>
  <si>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</si>
  <si>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</si>
  <si>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</si>
  <si>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</si>
  <si>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</si>
  <si>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</si>
  <si>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</si>
  <si>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</si>
  <si>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</si>
  <si>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</si>
  <si>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</si>
  <si>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</si>
  <si>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</si>
  <si>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</si>
  <si>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</si>
  <si>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</si>
  <si>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</si>
  <si>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</si>
  <si>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</si>
  <si>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</si>
  <si>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</si>
  <si>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</si>
  <si>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</si>
  <si>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</si>
  <si>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</si>
  <si>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</si>
  <si>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</si>
  <si>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</si>
  <si>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</si>
  <si>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</si>
  <si>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</si>
  <si>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</si>
  <si>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</si>
  <si>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</si>
  <si>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</si>
  <si>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</si>
  <si>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</si>
  <si>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</si>
  <si>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</si>
  <si>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</si>
  <si>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</si>
  <si>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</si>
  <si>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</si>
  <si>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</si>
  <si>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</si>
  <si>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</si>
  <si>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</si>
  <si>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</si>
  <si>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</si>
  <si>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</si>
  <si>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</si>
  <si>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</si>
  <si>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</si>
  <si>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</si>
  <si>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</si>
  <si>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</si>
  <si>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</si>
  <si>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</si>
  <si>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</si>
  <si>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</si>
  <si>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</si>
  <si>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</si>
  <si>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</si>
  <si>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</si>
  <si>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</si>
  <si>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</si>
  <si>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</si>
  <si>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</si>
  <si>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</si>
  <si>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</si>
  <si>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</si>
  <si>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</si>
  <si>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</si>
  <si>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</si>
  <si>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</si>
  <si>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</si>
  <si>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</si>
  <si>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</si>
  <si>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</si>
  <si>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</si>
  <si>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</si>
  <si>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</si>
  <si>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</si>
  <si>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</si>
  <si>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</si>
  <si>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</si>
  <si>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</si>
  <si>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</si>
  <si>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</si>
  <si>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</si>
  <si>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</si>
  <si>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</si>
  <si>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</si>
  <si>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</si>
  <si>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</si>
  <si>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</si>
  <si>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</si>
  <si>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</si>
  <si>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</si>
  <si>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</si>
  <si>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</si>
  <si>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</si>
  <si>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</si>
  <si>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</si>
  <si>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</si>
  <si>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</si>
  <si>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</si>
  <si>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</si>
  <si>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</si>
  <si>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</si>
  <si>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</si>
  <si>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</si>
  <si>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</si>
  <si>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</si>
  <si>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</si>
  <si>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</si>
  <si>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</si>
  <si>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</si>
  <si>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</si>
  <si>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</si>
  <si>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</si>
  <si>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</si>
  <si>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</si>
  <si>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</si>
  <si>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</si>
  <si>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</si>
  <si>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</si>
  <si>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</si>
  <si>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</si>
  <si>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</si>
  <si>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</si>
  <si>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</si>
  <si>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</si>
  <si>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</si>
  <si>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</si>
  <si>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</si>
  <si>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</si>
  <si>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</si>
  <si>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</si>
  <si>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</si>
  <si>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</si>
  <si>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</si>
  <si>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</si>
  <si>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</si>
  <si>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</si>
  <si>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</si>
  <si>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</si>
  <si>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</si>
  <si>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</si>
  <si>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</si>
  <si>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</si>
  <si>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</si>
  <si>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</si>
  <si>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</si>
  <si>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</si>
  <si>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</si>
  <si>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</si>
  <si>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</si>
  <si>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</si>
  <si>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</si>
  <si>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</si>
  <si>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</si>
  <si>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</si>
  <si>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</si>
  <si>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</si>
  <si>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</si>
  <si>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</si>
  <si>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</si>
  <si>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</si>
  <si>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</si>
  <si>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</si>
  <si>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</si>
  <si>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</si>
  <si>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</si>
  <si>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</si>
  <si>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</si>
  <si>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</si>
  <si>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</si>
  <si>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</si>
  <si>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</si>
  <si>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</si>
  <si>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</si>
  <si>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</si>
  <si>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</si>
  <si>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</si>
  <si>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</si>
  <si>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</si>
  <si>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</si>
  <si>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</si>
  <si>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</si>
  <si>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</si>
  <si>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</si>
  <si>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</si>
  <si>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</si>
  <si>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</si>
  <si>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</si>
  <si>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</si>
  <si>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</si>
  <si>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</si>
  <si>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</si>
  <si>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</si>
  <si>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</si>
  <si>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</si>
  <si>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</si>
  <si>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</si>
  <si>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</si>
  <si>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</si>
  <si>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</si>
  <si>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</si>
  <si>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</si>
  <si>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</si>
  <si>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</si>
  <si>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</si>
  <si>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</si>
  <si>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</si>
  <si>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</si>
  <si>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</si>
  <si>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</si>
  <si>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</si>
  <si>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</si>
  <si>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</si>
  <si>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</si>
  <si>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</si>
  <si>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</si>
  <si>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</si>
  <si>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</si>
  <si>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</si>
  <si>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</si>
  <si>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</si>
  <si>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</si>
  <si>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</si>
  <si>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</si>
  <si>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</si>
  <si>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</si>
  <si>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</si>
  <si>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</si>
  <si>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</si>
  <si>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</si>
  <si>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</si>
  <si>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</si>
  <si>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</si>
  <si>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</si>
  <si>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</si>
  <si>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</si>
  <si>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</si>
  <si>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</si>
  <si>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</si>
  <si>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</si>
  <si>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</si>
  <si>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</si>
  <si>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</si>
  <si>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</si>
  <si>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</si>
  <si>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</si>
  <si>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</si>
  <si>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</si>
  <si>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</si>
  <si>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</si>
  <si>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</si>
  <si>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</si>
  <si>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</si>
  <si>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</si>
  <si>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</si>
  <si>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</si>
  <si>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</si>
  <si>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</si>
  <si>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</si>
  <si>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</si>
  <si>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</si>
  <si>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</si>
  <si>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</si>
  <si>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</si>
  <si>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</si>
  <si>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</si>
  <si>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</si>
  <si>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</si>
  <si>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</si>
  <si>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</si>
  <si>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</si>
  <si>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</si>
  <si>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</si>
  <si>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</si>
  <si>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</si>
  <si>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</si>
  <si>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</si>
  <si>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</si>
  <si>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</si>
  <si>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</si>
  <si>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</si>
  <si>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</si>
  <si>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</si>
  <si>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</si>
  <si>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</si>
  <si>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</si>
  <si>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</si>
  <si>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</si>
  <si>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</si>
  <si>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</si>
  <si>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</si>
  <si>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</si>
  <si>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</si>
  <si>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</si>
  <si>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</si>
  <si>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</si>
  <si>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</si>
  <si>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</si>
  <si>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</si>
  <si>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</si>
  <si>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</si>
  <si>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</si>
  <si>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</si>
  <si>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</si>
  <si>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</si>
  <si>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</si>
  <si>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</si>
  <si>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</si>
  <si>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</si>
  <si>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</si>
  <si>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</si>
  <si>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</si>
  <si>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</si>
  <si>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</si>
  <si>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</si>
  <si>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</si>
  <si>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</si>
  <si>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</si>
  <si>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</si>
  <si>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</si>
  <si>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</si>
  <si>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</si>
  <si>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</si>
  <si>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</si>
  <si>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</si>
  <si>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</si>
  <si>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</si>
  <si>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</si>
  <si>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</si>
  <si>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</si>
  <si>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</si>
  <si>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</si>
  <si>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</si>
  <si>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</si>
  <si>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</si>
  <si>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</si>
  <si>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</si>
  <si>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</si>
  <si>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</si>
  <si>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</si>
  <si>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</si>
  <si>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</si>
  <si>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</si>
  <si>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</si>
  <si>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</si>
  <si>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</si>
  <si>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</si>
  <si>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</si>
  <si>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</si>
  <si>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</si>
  <si>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</si>
  <si>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</si>
  <si>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</si>
  <si>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</si>
  <si>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</si>
  <si>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</si>
  <si>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</si>
  <si>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</si>
  <si>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</si>
  <si>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</si>
  <si>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</si>
  <si>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</si>
  <si>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</si>
  <si>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</si>
  <si>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</si>
  <si>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</si>
  <si>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</si>
  <si>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</si>
  <si>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</si>
  <si>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</si>
  <si>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</si>
  <si>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</si>
  <si>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</si>
  <si>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</si>
  <si>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</si>
  <si>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</si>
  <si>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</si>
  <si>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</si>
  <si>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</si>
  <si>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</si>
  <si>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</si>
  <si>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</si>
  <si>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</si>
  <si>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</si>
  <si>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</si>
  <si>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</si>
  <si>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</si>
  <si>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</si>
  <si>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</si>
  <si>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</si>
  <si>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</si>
  <si>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</si>
  <si>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</si>
  <si>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</si>
  <si>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</si>
  <si>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</si>
  <si>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</si>
  <si>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</si>
  <si>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</si>
  <si>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</si>
  <si>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</si>
  <si>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</si>
  <si>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</si>
  <si>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</si>
  <si>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</si>
  <si>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</si>
  <si>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</si>
  <si>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</si>
  <si>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</si>
  <si>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</si>
  <si>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</si>
  <si>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</si>
  <si>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</si>
  <si>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</si>
  <si>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</si>
  <si>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</si>
  <si>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</si>
  <si>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</si>
  <si>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</si>
  <si>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</si>
  <si>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</si>
  <si>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</si>
  <si>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</si>
  <si>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</si>
  <si>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</si>
  <si>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</si>
  <si>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</si>
  <si>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</si>
  <si>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</si>
  <si>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</si>
  <si>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</si>
  <si>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</si>
  <si>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</si>
  <si>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</si>
  <si>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</si>
  <si>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</si>
  <si>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</si>
  <si>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</si>
  <si>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</si>
  <si>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</si>
  <si>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</si>
  <si>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</si>
  <si>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</si>
  <si>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</si>
  <si>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</si>
  <si>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</si>
  <si>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</si>
  <si>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</si>
  <si>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</si>
  <si>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</si>
  <si>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</si>
  <si>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</si>
  <si>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</si>
  <si>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</si>
  <si>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</si>
  <si>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</si>
  <si>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</si>
  <si>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</si>
  <si>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</si>
  <si>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</si>
  <si>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</si>
  <si>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</si>
  <si>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</si>
  <si>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</si>
  <si>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</si>
  <si>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</si>
  <si>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</si>
  <si>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</si>
  <si>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</si>
  <si>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</si>
  <si>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</si>
  <si>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</si>
  <si>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</si>
  <si>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</si>
  <si>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</si>
  <si>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</si>
  <si>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</si>
  <si>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</si>
  <si>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</si>
  <si>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</si>
  <si>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</si>
  <si>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</si>
  <si>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</si>
  <si>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</si>
  <si>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</si>
  <si>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</si>
  <si>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</si>
  <si>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</si>
  <si>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</si>
  <si>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</si>
  <si>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</si>
  <si>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</si>
  <si>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</si>
  <si>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</si>
  <si>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</si>
  <si>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</si>
  <si>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</si>
  <si>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</si>
  <si>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</si>
  <si>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</si>
  <si>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</si>
  <si>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</si>
  <si>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</si>
  <si>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</si>
  <si>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</si>
  <si>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</si>
  <si>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</si>
  <si>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</si>
  <si>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</si>
  <si>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</si>
  <si>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</si>
  <si>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</si>
  <si>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</si>
  <si>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</si>
  <si>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</si>
  <si>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</si>
  <si>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</si>
  <si>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</si>
  <si>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</si>
  <si>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</si>
  <si>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</si>
  <si>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</si>
  <si>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</si>
  <si>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</si>
  <si>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</si>
  <si>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</si>
  <si>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</si>
  <si>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</si>
  <si>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</si>
  <si>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</si>
  <si>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</si>
  <si>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</si>
  <si>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</si>
  <si>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</si>
  <si>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</si>
  <si>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</si>
  <si>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</si>
  <si>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</si>
  <si>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</si>
  <si>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</si>
  <si>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</si>
  <si>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</si>
  <si>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</si>
  <si>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</si>
  <si>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</si>
  <si>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</si>
  <si>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</si>
  <si>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</si>
  <si>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</si>
  <si>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</si>
  <si>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</si>
  <si>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</si>
  <si>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</si>
  <si>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</si>
  <si>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</si>
  <si>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</si>
  <si>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</si>
  <si>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</si>
  <si>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</si>
  <si>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</si>
  <si>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</si>
  <si>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</si>
  <si>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</si>
  <si>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</si>
  <si>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</si>
  <si>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</si>
  <si>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</si>
  <si>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</si>
  <si>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</si>
  <si>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</si>
  <si>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</si>
  <si>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</si>
  <si>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</si>
  <si>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</si>
  <si>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</si>
  <si>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</si>
  <si>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</si>
  <si>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</si>
  <si>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</si>
  <si>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</si>
  <si>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</si>
  <si>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</si>
  <si>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</si>
  <si>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</si>
  <si>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</si>
  <si>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</si>
  <si>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</si>
  <si>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</si>
  <si>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</si>
  <si>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</si>
  <si>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</si>
  <si>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</si>
  <si>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</si>
  <si>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</si>
  <si>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</si>
  <si>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</si>
  <si>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</si>
  <si>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</si>
  <si>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</si>
  <si>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</si>
  <si>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</si>
  <si>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</si>
  <si>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</si>
  <si>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</si>
  <si>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</si>
  <si>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</si>
  <si>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</si>
  <si>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</si>
  <si>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</si>
  <si>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</si>
  <si>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</si>
  <si>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</si>
  <si>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</si>
  <si>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</si>
  <si>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</si>
  <si>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</si>
  <si>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</si>
  <si>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</si>
  <si>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</si>
  <si>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</si>
  <si>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</si>
  <si>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</si>
  <si>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</si>
  <si>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</si>
  <si>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</si>
  <si>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</si>
  <si>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</si>
  <si>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</si>
  <si>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</si>
  <si>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</si>
  <si>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</si>
  <si>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</si>
  <si>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</si>
  <si>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</si>
  <si>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</si>
  <si>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</si>
  <si>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</si>
  <si>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</si>
  <si>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</si>
  <si>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</si>
  <si>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</si>
  <si>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</si>
  <si>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</si>
  <si>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</si>
  <si>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</si>
  <si>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</si>
  <si>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</si>
  <si>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</si>
  <si>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</si>
  <si>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</si>
  <si>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</si>
  <si>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</si>
  <si>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</si>
  <si>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</si>
  <si>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</si>
  <si>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</si>
  <si>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</si>
  <si>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</si>
  <si>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</si>
  <si>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</si>
  <si>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</si>
  <si>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</si>
  <si>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</si>
  <si>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</si>
  <si>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</si>
  <si>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</si>
  <si>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</si>
  <si>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</si>
  <si>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</si>
  <si>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</si>
  <si>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</si>
  <si>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</si>
  <si>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</si>
  <si>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</si>
  <si>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</si>
  <si>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</si>
  <si>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</si>
  <si>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</si>
  <si>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</si>
  <si>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</si>
  <si>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</si>
  <si>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</si>
  <si>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</si>
  <si>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</si>
  <si>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</si>
  <si>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</si>
  <si>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</si>
  <si>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</si>
  <si>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</si>
  <si>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</si>
  <si>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</si>
  <si>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</si>
  <si>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</si>
  <si>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</si>
  <si>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</si>
  <si>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</si>
  <si>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</si>
  <si>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</si>
  <si>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</si>
  <si>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</si>
  <si>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</si>
  <si>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</si>
  <si>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</si>
  <si>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</si>
  <si>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</si>
  <si>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</si>
  <si>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</si>
  <si>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</si>
  <si>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</si>
  <si>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</si>
  <si>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</si>
  <si>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</si>
  <si>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</si>
  <si>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</si>
  <si>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</si>
  <si>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</si>
  <si>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</si>
  <si>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</si>
  <si>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</si>
  <si>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</si>
  <si>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</si>
  <si>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</si>
  <si>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</si>
  <si>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</si>
  <si>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</si>
  <si>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</si>
  <si>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</si>
  <si>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</si>
  <si>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</si>
  <si>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</si>
  <si>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</si>
  <si>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</si>
  <si>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</si>
  <si>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</si>
  <si>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</si>
  <si>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</si>
  <si>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</si>
  <si>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</si>
  <si>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</si>
  <si>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</si>
  <si>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</si>
  <si>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</si>
  <si>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</si>
  <si>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</si>
  <si>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</si>
  <si>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</si>
  <si>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</si>
  <si>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</si>
  <si>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</si>
  <si>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</si>
  <si>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</si>
  <si>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</si>
  <si>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</si>
  <si>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</si>
  <si>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</si>
  <si>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</si>
  <si>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</si>
  <si>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</si>
  <si>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</si>
  <si>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</si>
  <si>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</si>
  <si>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</si>
  <si>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</si>
  <si>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</si>
  <si>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</si>
  <si>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</si>
  <si>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</si>
  <si>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</si>
  <si>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</si>
  <si>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</si>
  <si>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</si>
  <si>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</si>
  <si>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</si>
  <si>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</si>
  <si>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</si>
  <si>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</si>
  <si>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</si>
  <si>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</si>
  <si>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</si>
  <si>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</si>
  <si>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</si>
  <si>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</si>
  <si>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</si>
  <si>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</si>
  <si>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</si>
  <si>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</si>
  <si>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</si>
  <si>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</si>
  <si>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</si>
  <si>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</si>
  <si>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</si>
  <si>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</si>
  <si>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</si>
  <si>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</si>
  <si>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</si>
  <si>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</si>
  <si>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</si>
  <si>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</si>
  <si>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</si>
  <si>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</si>
  <si>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</si>
  <si>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</si>
  <si>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</si>
  <si>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</si>
  <si>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</si>
  <si>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</si>
  <si>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</si>
  <si>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</si>
  <si>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</si>
  <si>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</si>
  <si>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</si>
  <si>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</si>
  <si>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</si>
  <si>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</si>
  <si>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</si>
  <si>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</si>
  <si>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</si>
  <si>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</si>
  <si>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</si>
  <si>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</si>
  <si>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</si>
  <si>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</si>
  <si>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</si>
  <si>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</si>
  <si>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</si>
  <si>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</si>
  <si>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</si>
  <si>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</si>
  <si>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</si>
  <si>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</si>
  <si>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</si>
  <si>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</si>
  <si>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</si>
  <si>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</si>
  <si>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</si>
  <si>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</si>
  <si>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</si>
  <si>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</si>
  <si>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</si>
  <si>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</si>
  <si>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</si>
  <si>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</si>
  <si>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</si>
  <si>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</si>
  <si>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</si>
  <si>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</si>
  <si>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</si>
  <si>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</si>
  <si>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</si>
  <si>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</si>
  <si>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</si>
  <si>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</si>
  <si>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</si>
  <si>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</si>
  <si>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</si>
  <si>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</si>
  <si>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</si>
  <si>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</si>
  <si>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</si>
  <si>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</si>
  <si>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</si>
  <si>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</si>
  <si>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</si>
  <si>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</si>
  <si>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</si>
  <si>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</si>
  <si>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</si>
  <si>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</si>
  <si>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</si>
  <si>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</si>
  <si>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</si>
  <si>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</si>
  <si>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</si>
  <si>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</si>
  <si>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</si>
  <si>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</si>
  <si>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</si>
  <si>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</si>
  <si>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</si>
  <si>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</si>
  <si>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</si>
  <si>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</si>
  <si>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</si>
  <si>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</si>
  <si>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</si>
  <si>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</si>
  <si>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</si>
  <si>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</si>
  <si>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</si>
  <si>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</si>
  <si>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</si>
  <si>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</si>
  <si>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</si>
  <si>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</si>
  <si>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</si>
  <si>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</si>
  <si>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</si>
  <si>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</si>
  <si>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</si>
  <si>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</si>
  <si>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</si>
  <si>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</si>
  <si>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</si>
  <si>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</si>
  <si>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</si>
  <si>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</si>
  <si>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</si>
  <si>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</si>
  <si>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</si>
  <si>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</si>
  <si>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</si>
  <si>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</si>
  <si>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</si>
  <si>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</si>
  <si>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</si>
  <si>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</si>
  <si>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</si>
  <si>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</si>
  <si>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</si>
  <si>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</si>
  <si>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</si>
  <si>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</si>
  <si>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</si>
  <si>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</si>
  <si>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</si>
  <si>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</si>
  <si>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</si>
  <si>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</si>
  <si>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</si>
  <si>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</si>
  <si>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</si>
  <si>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</si>
  <si>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</si>
  <si>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</si>
  <si>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</si>
  <si>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</si>
  <si>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</si>
  <si>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</si>
  <si>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</si>
  <si>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</si>
  <si>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</si>
  <si>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</si>
  <si>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</si>
  <si>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</si>
  <si>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</si>
  <si>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</si>
  <si>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</si>
  <si>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</si>
  <si>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</si>
  <si>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</si>
  <si>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</si>
  <si>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</si>
  <si>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</si>
  <si>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</si>
  <si>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</si>
  <si>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</si>
  <si>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</si>
  <si>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</si>
  <si>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</si>
  <si>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</si>
  <si>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</si>
  <si>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</si>
  <si>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</si>
  <si>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</si>
  <si>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</si>
  <si>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</si>
  <si>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</si>
  <si>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</si>
  <si>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</si>
  <si>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</si>
  <si>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</si>
  <si>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</si>
  <si>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</si>
  <si>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</si>
  <si>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</si>
  <si>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</si>
  <si>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</si>
  <si>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</si>
  <si>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</si>
  <si>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</si>
  <si>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</si>
  <si>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</si>
  <si>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</si>
  <si>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</si>
  <si>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</si>
  <si>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</si>
  <si>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</si>
  <si>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</si>
  <si>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</si>
  <si>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</si>
  <si>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</si>
  <si>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</si>
  <si>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</si>
  <si>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</si>
  <si>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</si>
  <si>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</si>
  <si>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</si>
  <si>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</si>
  <si>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</si>
  <si>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</si>
  <si>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</si>
  <si>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</si>
  <si>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</si>
  <si>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</si>
  <si>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</si>
  <si>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</si>
  <si>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</si>
  <si>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</si>
  <si>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</si>
  <si>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</si>
  <si>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</si>
  <si>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</si>
  <si>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</si>
  <si>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</si>
  <si>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</si>
  <si>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</si>
  <si>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</si>
  <si>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</si>
  <si>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</si>
  <si>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</si>
  <si>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</si>
  <si>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</si>
  <si>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</si>
  <si>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</si>
  <si>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</si>
  <si>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</si>
  <si>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</si>
  <si>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</si>
  <si>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</si>
  <si>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</si>
  <si>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</si>
  <si>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</si>
  <si>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</si>
  <si>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</si>
  <si>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</si>
  <si>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</si>
  <si>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</si>
  <si>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</si>
  <si>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</si>
  <si>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</si>
  <si>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</si>
  <si>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</si>
  <si>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</si>
  <si>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</si>
  <si>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</si>
  <si>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</si>
  <si>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</si>
  <si>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</si>
  <si>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</si>
  <si>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</si>
  <si>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</si>
  <si>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</si>
  <si>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</si>
  <si>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</si>
  <si>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</si>
  <si>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</si>
  <si>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</si>
  <si>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</si>
  <si>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</si>
  <si>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</si>
  <si>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</si>
  <si>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</si>
  <si>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</si>
  <si>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</si>
  <si>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</si>
  <si>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</si>
  <si>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</si>
  <si>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</si>
  <si>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</si>
  <si>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</si>
  <si>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</si>
  <si>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</si>
  <si>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</si>
  <si>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</si>
  <si>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</si>
  <si>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</si>
  <si>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</si>
  <si>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</si>
  <si>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</si>
  <si>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</si>
  <si>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</si>
  <si>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</si>
  <si>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</si>
  <si>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</si>
  <si>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</si>
  <si>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</si>
  <si>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</si>
  <si>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</si>
  <si>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</si>
  <si>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</si>
  <si>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</si>
  <si>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</si>
  <si>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</si>
  <si>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</si>
  <si>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</si>
  <si>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</si>
  <si>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</si>
  <si>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</si>
  <si>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</si>
  <si>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</si>
  <si>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</si>
  <si>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</si>
  <si>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</si>
  <si>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</si>
  <si>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</si>
  <si>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</si>
  <si>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</si>
  <si>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</si>
  <si>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</si>
  <si>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</si>
  <si>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</si>
  <si>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</si>
  <si>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</si>
  <si>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</si>
  <si>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</si>
  <si>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</si>
  <si>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</si>
  <si>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</si>
  <si>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</si>
  <si>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</si>
  <si>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</si>
  <si>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</si>
  <si>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</si>
  <si>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</si>
  <si>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</si>
  <si>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</si>
  <si>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</si>
  <si>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</si>
  <si>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</si>
  <si>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</si>
  <si>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</si>
  <si>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</si>
  <si>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</si>
  <si>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</si>
  <si>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</si>
  <si>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</si>
  <si>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</si>
  <si>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</si>
  <si>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</si>
  <si>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</si>
  <si>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</si>
  <si>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</si>
  <si>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</si>
  <si>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</si>
  <si>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</si>
  <si>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</si>
  <si>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</si>
  <si>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</si>
  <si>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</si>
  <si>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</si>
  <si>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</si>
  <si>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</si>
  <si>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</si>
  <si>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</si>
  <si>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</si>
  <si>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</si>
  <si>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</si>
  <si>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</si>
  <si>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</si>
  <si>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</si>
  <si>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</si>
  <si>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</si>
  <si>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</si>
  <si>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</si>
  <si>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</si>
  <si>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</si>
  <si>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</si>
  <si>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</si>
  <si>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</si>
  <si>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</si>
  <si>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</si>
  <si>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</si>
  <si>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</si>
  <si>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</si>
  <si>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</si>
  <si>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</si>
  <si>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</si>
  <si>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</si>
  <si>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</si>
  <si>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</si>
  <si>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</si>
  <si>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</si>
  <si>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</si>
  <si>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</si>
  <si>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</si>
  <si>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</si>
  <si>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</si>
  <si>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</si>
  <si>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</si>
  <si>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</si>
  <si>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</si>
  <si>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</si>
  <si>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</si>
  <si>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</si>
  <si>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</si>
  <si>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</si>
  <si>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</si>
  <si>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</si>
  <si>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</si>
  <si>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</si>
  <si>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</si>
  <si>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</si>
  <si>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</si>
  <si>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</si>
  <si>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</si>
  <si>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</si>
  <si>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</si>
  <si>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</si>
  <si>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</si>
  <si>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</si>
  <si>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</si>
  <si>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</si>
  <si>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</si>
  <si>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</si>
  <si>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</si>
  <si>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</si>
  <si>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</si>
  <si>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</si>
  <si>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</si>
  <si>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</si>
  <si>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</si>
  <si>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</si>
  <si>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</si>
  <si>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</si>
  <si>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</si>
  <si>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</si>
  <si>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</si>
  <si>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</si>
  <si>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</si>
  <si>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</si>
  <si>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</si>
  <si>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</si>
  <si>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</si>
  <si>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</si>
  <si>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</si>
  <si>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</si>
  <si>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</si>
  <si>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</si>
  <si>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</si>
  <si>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</si>
  <si>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</si>
  <si>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</si>
  <si>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</si>
  <si>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</si>
  <si>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</si>
  <si>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</si>
  <si>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</si>
  <si>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</si>
  <si>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</si>
  <si>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</si>
  <si>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</si>
  <si>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</si>
  <si>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</si>
  <si>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</si>
  <si>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</si>
  <si>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</si>
  <si>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</si>
  <si>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</si>
  <si>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</si>
  <si>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</si>
  <si>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</si>
  <si>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</si>
  <si>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</si>
  <si>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</si>
  <si>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</si>
  <si>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</si>
  <si>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</si>
  <si>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</si>
  <si>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</si>
  <si>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</si>
  <si>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</si>
  <si>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</si>
  <si>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</si>
  <si>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</si>
  <si>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</si>
  <si>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</si>
  <si>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</si>
  <si>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</si>
  <si>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</si>
  <si>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</si>
  <si>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</si>
  <si>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</si>
  <si>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</si>
  <si>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</si>
  <si>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</si>
  <si>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</si>
  <si>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</si>
  <si>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</si>
  <si>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</si>
  <si>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</si>
  <si>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</si>
  <si>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</si>
  <si>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</si>
  <si>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</si>
  <si>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</si>
  <si>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</si>
  <si>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</si>
  <si>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</si>
  <si>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</si>
  <si>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</si>
  <si>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</si>
  <si>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</si>
  <si>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</si>
  <si>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</si>
  <si>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</si>
  <si>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</si>
  <si>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</si>
  <si>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</si>
  <si>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</si>
  <si>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</si>
  <si>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</si>
  <si>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</si>
  <si>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</si>
  <si>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</si>
  <si>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</si>
  <si>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</si>
  <si>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</si>
  <si>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</si>
  <si>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</si>
  <si>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</si>
  <si>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</si>
  <si>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</si>
  <si>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</si>
  <si>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</si>
  <si>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</si>
  <si>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</si>
  <si>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</si>
  <si>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</si>
  <si>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</si>
  <si>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</si>
  <si>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</si>
  <si>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</si>
  <si>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</si>
  <si>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</si>
  <si>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</si>
  <si>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</si>
  <si>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</si>
  <si>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</si>
  <si>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</si>
  <si>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</si>
  <si>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</si>
  <si>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</si>
  <si>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</si>
  <si>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</si>
  <si>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</si>
  <si>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</si>
  <si>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</si>
  <si>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</si>
  <si>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</si>
  <si>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</si>
  <si>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</si>
  <si>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</si>
  <si>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</si>
  <si>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</si>
  <si>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</si>
  <si>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</si>
  <si>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</si>
  <si>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</si>
  <si>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</si>
  <si>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</si>
  <si>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</si>
  <si>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</si>
  <si>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</si>
  <si>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</si>
  <si>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</si>
  <si>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</si>
  <si>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</si>
  <si>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</si>
  <si>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</si>
  <si>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</si>
  <si>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</si>
  <si>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</si>
  <si>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</si>
  <si>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</si>
  <si>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</si>
  <si>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</si>
  <si>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</si>
  <si>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</si>
  <si>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</si>
  <si>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</si>
  <si>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</si>
  <si>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</si>
  <si>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</si>
  <si>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</si>
  <si>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</si>
  <si>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</si>
  <si>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</si>
  <si>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</si>
  <si>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</si>
  <si>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</si>
  <si>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</si>
  <si>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</si>
  <si>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</si>
  <si>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</si>
  <si>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</si>
  <si>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</si>
  <si>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</si>
  <si>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</si>
  <si>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</si>
  <si>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</si>
  <si>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</si>
  <si>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</si>
  <si>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</si>
  <si>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</si>
  <si>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</si>
  <si>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</si>
  <si>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</si>
  <si>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</si>
  <si>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</si>
  <si>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</si>
  <si>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</si>
  <si>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</si>
  <si>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</si>
  <si>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</si>
  <si>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</si>
  <si>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</si>
  <si>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</si>
  <si>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</si>
  <si>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</si>
  <si>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</si>
  <si>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</si>
  <si>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</si>
  <si>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</si>
  <si>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</si>
  <si>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</si>
  <si>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</si>
  <si>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</si>
  <si>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</si>
  <si>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</si>
  <si>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</si>
  <si>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</si>
  <si>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</si>
  <si>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</si>
  <si>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</si>
  <si>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</si>
  <si>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</si>
  <si>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</si>
  <si>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</si>
  <si>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</si>
  <si>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</si>
  <si>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</si>
  <si>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</si>
  <si>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</si>
  <si>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</si>
  <si>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</si>
  <si>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</si>
  <si>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</si>
  <si>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</si>
  <si>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</si>
  <si>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</si>
  <si>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</si>
  <si>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</si>
  <si>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</si>
  <si>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</si>
  <si>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</si>
  <si>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</si>
  <si>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</si>
  <si>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</si>
  <si>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</si>
  <si>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</si>
  <si>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</si>
  <si>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</si>
  <si>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</si>
  <si>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</si>
  <si>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</si>
  <si>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</si>
  <si>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</si>
  <si>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</si>
  <si>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</si>
  <si>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</si>
  <si>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</si>
  <si>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</si>
  <si>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</si>
  <si>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</si>
  <si>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</si>
  <si>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</si>
  <si>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</si>
  <si>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</si>
  <si>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</si>
  <si>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</si>
  <si>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</si>
  <si>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</si>
  <si>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</si>
  <si>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</si>
  <si>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</si>
  <si>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</si>
  <si>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</si>
  <si>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</si>
  <si>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</si>
  <si>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</si>
  <si>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</si>
  <si>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</si>
  <si>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</si>
  <si>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</si>
  <si>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</si>
  <si>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</si>
  <si>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</si>
  <si>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</si>
  <si>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</si>
  <si>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</si>
  <si>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</si>
  <si>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</si>
  <si>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</si>
  <si>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</si>
  <si>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</si>
  <si>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</si>
  <si>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</si>
  <si>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</si>
  <si>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</si>
  <si>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</si>
  <si>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</si>
  <si>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</si>
  <si>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</si>
  <si>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</si>
  <si>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</si>
  <si>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</si>
  <si>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</si>
  <si>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</si>
  <si>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</si>
  <si>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</si>
  <si>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</si>
  <si>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</si>
  <si>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</si>
  <si>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</si>
  <si>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</si>
  <si>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</si>
  <si>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</si>
  <si>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</si>
  <si>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</si>
  <si>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</si>
  <si>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</si>
  <si>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</si>
  <si>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</si>
  <si>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</si>
  <si>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</si>
  <si>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</si>
  <si>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</si>
  <si>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</si>
  <si>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</si>
  <si>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</si>
  <si>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</si>
  <si>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</si>
  <si>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</si>
  <si>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</si>
  <si>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</si>
  <si>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</si>
  <si>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</si>
  <si>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</si>
  <si>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</si>
  <si>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</si>
  <si>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</si>
  <si>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</si>
  <si>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</si>
  <si>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</si>
  <si>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</si>
  <si>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</si>
  <si>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</si>
  <si>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</si>
  <si>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</si>
  <si>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</si>
  <si>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</si>
  <si>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</si>
  <si>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</si>
  <si>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</si>
  <si>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</si>
  <si>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</si>
  <si>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</si>
  <si>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</si>
  <si>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</si>
  <si>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</si>
  <si>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</si>
  <si>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</si>
  <si>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</si>
  <si>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</si>
  <si>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</si>
  <si>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</si>
  <si>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</si>
  <si>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</si>
  <si>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</si>
  <si>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</si>
  <si>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</si>
  <si>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</si>
  <si>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</si>
  <si>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</si>
  <si>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</si>
  <si>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</si>
  <si>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</si>
  <si>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</si>
  <si>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</si>
  <si>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</si>
  <si>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</si>
  <si>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</si>
  <si>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</si>
  <si>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</si>
  <si>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</si>
  <si>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</si>
  <si>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</si>
  <si>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</si>
  <si>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</si>
  <si>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</si>
  <si>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</si>
  <si>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</si>
  <si>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</si>
  <si>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</si>
  <si>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</si>
  <si>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</si>
  <si>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</si>
  <si>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</si>
  <si>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</si>
  <si>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</si>
  <si>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</si>
  <si>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</si>
  <si>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</si>
  <si>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</si>
  <si>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</si>
  <si>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</si>
  <si>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</si>
  <si>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</si>
  <si>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</si>
  <si>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</si>
  <si>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</si>
  <si>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</si>
  <si>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</si>
  <si>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</si>
  <si>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</si>
  <si>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</si>
  <si>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</si>
  <si>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</si>
  <si>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</si>
  <si>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</si>
  <si>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</si>
  <si>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</si>
  <si>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</si>
  <si>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</si>
  <si>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</si>
  <si>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</si>
  <si>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</si>
  <si>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</si>
  <si>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</si>
  <si>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</si>
  <si>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</si>
  <si>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</si>
  <si>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</si>
  <si>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</si>
  <si>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</si>
  <si>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</si>
  <si>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</si>
  <si>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</si>
  <si>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</si>
  <si>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</si>
  <si>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</si>
  <si>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</si>
  <si>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</si>
  <si>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</si>
  <si>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</si>
  <si>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</si>
  <si>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</si>
  <si>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</si>
  <si>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</si>
  <si>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</si>
  <si>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</si>
  <si>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</si>
  <si>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</si>
  <si>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</si>
  <si>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</si>
  <si>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</si>
  <si>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</si>
  <si>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</si>
  <si>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</si>
  <si>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</si>
  <si>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</si>
  <si>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</si>
  <si>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</si>
  <si>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</si>
  <si>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</si>
  <si>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</si>
  <si>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</si>
  <si>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</si>
  <si>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</si>
  <si>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</si>
  <si>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</si>
  <si>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</si>
  <si>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</si>
  <si>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</si>
  <si>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</si>
  <si>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</si>
  <si>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</si>
  <si>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</si>
  <si>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</si>
  <si>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</si>
  <si>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</si>
  <si>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</si>
  <si>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</si>
  <si>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</si>
  <si>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</si>
  <si>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</si>
  <si>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</si>
  <si>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</si>
  <si>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</si>
  <si>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</si>
  <si>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</si>
  <si>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</si>
  <si>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</si>
  <si>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</si>
  <si>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</si>
  <si>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</si>
  <si>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</si>
  <si>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</si>
  <si>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</si>
  <si>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</si>
  <si>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</si>
  <si>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</si>
  <si>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</si>
  <si>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</si>
  <si>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</si>
  <si>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</si>
  <si>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</si>
  <si>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</si>
  <si>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</si>
  <si>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</si>
  <si>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</si>
  <si>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</si>
  <si>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</si>
  <si>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</si>
  <si>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</si>
  <si>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</si>
  <si>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</si>
  <si>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</si>
  <si>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</si>
  <si>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</si>
  <si>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</si>
  <si>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</si>
  <si>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</si>
  <si>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</si>
  <si>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</si>
  <si>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</si>
  <si>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</si>
  <si>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</si>
  <si>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</si>
  <si>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</si>
  <si>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</si>
  <si>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</si>
  <si>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</si>
  <si>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</si>
  <si>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</si>
  <si>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</si>
  <si>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</si>
  <si>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</si>
  <si>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</si>
  <si>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</si>
  <si>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</si>
  <si>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</si>
  <si>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</si>
  <si>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</si>
  <si>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</si>
  <si>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</si>
  <si>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</si>
  <si>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</si>
  <si>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</si>
  <si>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</si>
  <si>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</si>
  <si>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</si>
  <si>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</si>
  <si>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</si>
  <si>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</si>
  <si>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</si>
  <si>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</si>
  <si>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</si>
  <si>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</si>
  <si>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</si>
  <si>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</si>
  <si>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</si>
  <si>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</si>
  <si>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</si>
  <si>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</si>
  <si>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</si>
  <si>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</si>
  <si>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</si>
  <si>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</si>
  <si>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</si>
  <si>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</si>
  <si>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</si>
  <si>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</si>
  <si>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</si>
  <si>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</si>
  <si>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</si>
  <si>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</si>
  <si>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</si>
  <si>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</si>
  <si>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</si>
  <si>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</si>
  <si>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</si>
  <si>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</si>
  <si>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</si>
  <si>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</si>
  <si>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</si>
  <si>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</si>
  <si>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</si>
  <si>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</si>
  <si>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</si>
  <si>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</si>
  <si>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</si>
  <si>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</si>
  <si>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</si>
  <si>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</si>
  <si>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</si>
  <si>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</si>
  <si>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</si>
  <si>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</si>
  <si>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</si>
  <si>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</si>
  <si>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</si>
  <si>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</si>
  <si>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</si>
  <si>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</si>
  <si>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</si>
  <si>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</si>
  <si>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</si>
  <si>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</si>
  <si>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</si>
  <si>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</si>
  <si>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</si>
  <si>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</si>
  <si>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</si>
  <si>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</si>
  <si>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</si>
  <si>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</si>
  <si>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</si>
  <si>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</si>
  <si>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</si>
  <si>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</si>
  <si>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</si>
  <si>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</si>
  <si>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</si>
  <si>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</si>
  <si>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</si>
  <si>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</si>
  <si>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</si>
  <si>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</si>
  <si>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</si>
  <si>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</si>
  <si>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</si>
  <si>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</si>
  <si>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</si>
  <si>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</si>
  <si>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</si>
  <si>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</si>
  <si>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</si>
  <si>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</si>
  <si>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</si>
  <si>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</si>
  <si>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</si>
  <si>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</si>
  <si>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</si>
  <si>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</si>
  <si>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</si>
  <si>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</si>
  <si>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</si>
  <si>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</si>
  <si>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</si>
  <si>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</si>
  <si>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</si>
  <si>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</si>
  <si>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</si>
  <si>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</si>
  <si>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</si>
  <si>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</si>
  <si>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</si>
  <si>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</si>
  <si>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</si>
  <si>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</si>
  <si>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</si>
  <si>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</si>
  <si>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</si>
  <si>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</si>
  <si>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</si>
  <si>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</si>
  <si>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</si>
  <si>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</si>
  <si>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</si>
  <si>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</si>
  <si>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</si>
  <si>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</si>
  <si>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</si>
  <si>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</si>
  <si>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</si>
  <si>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</si>
  <si>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</si>
  <si>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</si>
  <si>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</si>
  <si>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</si>
  <si>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</si>
  <si>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</si>
  <si>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</si>
  <si>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</si>
  <si>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</si>
  <si>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</si>
  <si>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</si>
  <si>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</si>
  <si>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</si>
  <si>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</si>
  <si>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</si>
  <si>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</si>
  <si>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</si>
  <si>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</si>
  <si>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</si>
  <si>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</si>
  <si>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</si>
  <si>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</si>
  <si>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</si>
  <si>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</si>
  <si>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</si>
  <si>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</si>
  <si>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</si>
  <si>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</si>
  <si>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</si>
  <si>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</si>
  <si>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</si>
  <si>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</si>
  <si>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</si>
  <si>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</si>
  <si>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</si>
  <si>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</si>
  <si>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</si>
  <si>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</si>
  <si>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</si>
  <si>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</si>
  <si>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</si>
  <si>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</si>
  <si>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</si>
  <si>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</si>
  <si>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</si>
  <si>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</si>
  <si>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</si>
  <si>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</si>
  <si>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</si>
  <si>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</si>
  <si>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</si>
  <si>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</si>
  <si>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</si>
  <si>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</si>
  <si>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</si>
  <si>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</si>
  <si>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</si>
  <si>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</si>
  <si>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</si>
  <si>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</si>
  <si>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</si>
  <si>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</si>
  <si>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</si>
  <si>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</si>
  <si>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</si>
  <si>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</si>
  <si>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</si>
  <si>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</si>
  <si>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</si>
  <si>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</si>
  <si>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</si>
  <si>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</si>
  <si>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</si>
  <si>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</si>
  <si>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</si>
  <si>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</si>
  <si>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</si>
  <si>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</si>
  <si>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</si>
  <si>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</si>
  <si>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</si>
  <si>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</si>
  <si>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</si>
  <si>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</si>
  <si>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</si>
  <si>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</si>
  <si>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</si>
  <si>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</si>
  <si>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</si>
  <si>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</si>
  <si>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</si>
  <si>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</si>
  <si>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</si>
  <si>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</si>
  <si>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</si>
  <si>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</si>
  <si>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</si>
  <si>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</si>
  <si>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</si>
  <si>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</si>
  <si>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</si>
  <si>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</si>
  <si>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</si>
  <si>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</si>
  <si>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</si>
  <si>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</si>
  <si>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</si>
  <si>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</si>
  <si>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</si>
  <si>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</si>
  <si>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</si>
  <si>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</si>
  <si>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</si>
  <si>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</si>
  <si>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</si>
  <si>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</si>
  <si>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</si>
  <si>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</si>
  <si>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</si>
  <si>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</si>
  <si>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</si>
  <si>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</si>
  <si>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</si>
  <si>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</si>
  <si>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</si>
  <si>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</si>
  <si>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</si>
  <si>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</si>
  <si>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</si>
  <si>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</si>
  <si>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</si>
  <si>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</si>
  <si>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</si>
  <si>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</si>
  <si>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</si>
  <si>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</si>
  <si>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</si>
  <si>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</si>
  <si>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</si>
  <si>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</si>
  <si>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</si>
  <si>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</si>
  <si>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</si>
  <si>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</si>
  <si>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</si>
  <si>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</si>
  <si>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</si>
  <si>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</si>
  <si>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</si>
  <si>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</si>
  <si>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</si>
  <si>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</si>
  <si>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</si>
  <si>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</si>
  <si>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</si>
  <si>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</si>
  <si>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</si>
  <si>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</si>
  <si>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</si>
  <si>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</si>
  <si>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</si>
  <si>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</si>
  <si>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</si>
  <si>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</si>
  <si>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</si>
  <si>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</si>
  <si>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</si>
  <si>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</si>
  <si>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</si>
  <si>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</si>
  <si>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</si>
  <si>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</si>
  <si>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</si>
  <si>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</si>
  <si>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</si>
  <si>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</si>
  <si>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</si>
  <si>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</si>
  <si>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</si>
  <si>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</si>
  <si>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</si>
  <si>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</si>
  <si>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</si>
  <si>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</si>
  <si>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</si>
  <si>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</si>
  <si>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</si>
  <si>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</si>
  <si>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</si>
  <si>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</si>
  <si>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</si>
  <si>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</si>
  <si>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</si>
  <si>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</si>
  <si>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</si>
  <si>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</si>
  <si>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</si>
  <si>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</si>
  <si>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</si>
  <si>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</si>
  <si>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</si>
  <si>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</si>
  <si>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</si>
  <si>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</si>
  <si>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</si>
  <si>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</si>
  <si>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</si>
  <si>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</si>
  <si>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</si>
  <si>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</si>
  <si>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</si>
  <si>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</si>
  <si>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</si>
  <si>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</si>
  <si>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</si>
  <si>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</si>
  <si>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</si>
  <si>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</si>
  <si>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</si>
  <si>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</si>
  <si>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</si>
  <si>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</si>
  <si>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</si>
  <si>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</si>
  <si>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</si>
  <si>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</si>
  <si>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</si>
  <si>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</si>
  <si>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</si>
  <si>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</si>
  <si>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</si>
  <si>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</si>
  <si>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</si>
  <si>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</si>
  <si>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</si>
  <si>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</si>
  <si>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</si>
  <si>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</si>
  <si>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</si>
  <si>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</si>
  <si>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</si>
  <si>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</si>
  <si>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</si>
  <si>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</si>
  <si>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</si>
  <si>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</si>
  <si>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</si>
  <si>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</si>
  <si>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</si>
  <si>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</si>
  <si>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</si>
  <si>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</si>
  <si>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</si>
  <si>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</si>
  <si>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</si>
  <si>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</si>
  <si>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</si>
  <si>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</si>
  <si>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</si>
  <si>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</si>
  <si>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</si>
  <si>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</si>
  <si>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</si>
  <si>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</si>
  <si>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</si>
  <si>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</si>
  <si>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</si>
  <si>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</si>
  <si>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</si>
  <si>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</si>
  <si>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</si>
  <si>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</si>
  <si>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</si>
  <si>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</si>
  <si>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</si>
  <si>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</si>
  <si>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</si>
  <si>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</si>
  <si>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</si>
  <si>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</si>
  <si>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</si>
  <si>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</si>
  <si>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</si>
  <si>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</si>
  <si>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</si>
  <si>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</si>
  <si>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</si>
  <si>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</si>
  <si>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</si>
  <si>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</si>
  <si>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</si>
  <si>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</si>
  <si>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</si>
  <si>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</si>
  <si>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</si>
  <si>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</si>
  <si>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</si>
  <si>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</si>
  <si>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</si>
  <si>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</si>
  <si>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</si>
  <si>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</si>
  <si>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</si>
  <si>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</si>
  <si>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</si>
  <si>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</si>
  <si>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</si>
  <si>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</si>
  <si>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</si>
  <si>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</si>
  <si>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</si>
  <si>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</si>
  <si>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</si>
  <si>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</si>
  <si>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</si>
  <si>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</si>
  <si>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</si>
  <si>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</si>
  <si>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</si>
  <si>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</si>
  <si>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</si>
  <si>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</si>
  <si>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</si>
  <si>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</si>
  <si>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</si>
  <si>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</si>
  <si>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</si>
  <si>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</si>
  <si>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</si>
  <si>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</si>
  <si>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</si>
  <si>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</si>
  <si>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</si>
  <si>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</si>
  <si>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</si>
  <si>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</si>
  <si>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</si>
  <si>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</si>
  <si>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</si>
  <si>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</si>
  <si>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</si>
  <si>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</si>
  <si>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</si>
  <si>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</si>
  <si>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</si>
  <si>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</si>
  <si>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</si>
  <si>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</si>
  <si>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</si>
  <si>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</si>
  <si>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</si>
  <si>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</si>
  <si>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</si>
  <si>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</si>
  <si>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</si>
  <si>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</si>
  <si>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</si>
  <si>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</si>
  <si>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</si>
  <si>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</si>
  <si>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</si>
  <si>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</si>
  <si>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</si>
  <si>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</si>
  <si>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</si>
  <si>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</si>
  <si>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</si>
  <si>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</si>
  <si>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</si>
  <si>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</si>
  <si>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</si>
  <si>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</si>
  <si>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</si>
  <si>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</si>
  <si>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</si>
  <si>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</si>
  <si>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</si>
  <si>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</si>
  <si>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</si>
  <si>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</si>
  <si>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</si>
  <si>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</si>
  <si>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</si>
  <si>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</si>
  <si>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</si>
  <si>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</si>
  <si>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</si>
  <si>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</si>
  <si>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</si>
  <si>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</si>
  <si>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</si>
  <si>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</si>
  <si>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</si>
  <si>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</si>
  <si>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</si>
  <si>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</si>
  <si>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</si>
  <si>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</si>
  <si>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</si>
  <si>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</si>
  <si>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</si>
  <si>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</si>
  <si>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</si>
  <si>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</si>
  <si>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</si>
  <si>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</si>
  <si>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</si>
  <si>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</si>
  <si>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</si>
  <si>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</si>
  <si>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</si>
  <si>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</si>
  <si>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</si>
  <si>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</si>
  <si>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</si>
  <si>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</si>
  <si>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</si>
  <si>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</si>
  <si>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</si>
  <si>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</si>
  <si>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</si>
  <si>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</si>
  <si>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</si>
  <si>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</si>
  <si>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</si>
  <si>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</si>
  <si>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</si>
  <si>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</si>
  <si>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</si>
  <si>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</si>
  <si>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</si>
  <si>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</si>
  <si>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</si>
  <si>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</si>
  <si>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</si>
  <si>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</si>
  <si>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</si>
  <si>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</si>
  <si>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</si>
  <si>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</si>
  <si>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</si>
  <si>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</si>
  <si>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</si>
  <si>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</si>
  <si>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</si>
  <si>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</si>
  <si>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</si>
  <si>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</si>
  <si>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</si>
  <si>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</si>
  <si>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</si>
  <si>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</si>
  <si>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</si>
  <si>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</si>
  <si>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</si>
  <si>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</si>
  <si>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</si>
  <si>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</si>
  <si>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</si>
  <si>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</si>
  <si>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</si>
  <si>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</si>
  <si>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</si>
  <si>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</si>
  <si>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</si>
  <si>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</si>
  <si>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</si>
  <si>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</si>
  <si>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</si>
  <si>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</si>
  <si>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</si>
  <si>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</si>
  <si>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</si>
  <si>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</si>
  <si>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</si>
  <si>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</si>
  <si>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</si>
  <si>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</si>
  <si>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</si>
  <si>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</si>
  <si>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</si>
  <si>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</si>
  <si>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</si>
  <si>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</si>
  <si>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</si>
  <si>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</si>
  <si>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</si>
  <si>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</si>
  <si>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</si>
  <si>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</si>
  <si>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</si>
  <si>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</si>
  <si>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</si>
  <si>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</si>
  <si>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</si>
  <si>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</si>
  <si>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</si>
  <si>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</si>
  <si>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</si>
  <si>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</si>
  <si>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</si>
  <si>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</si>
  <si>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</si>
  <si>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</si>
  <si>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</si>
  <si>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</si>
  <si>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</si>
  <si>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</si>
  <si>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</si>
  <si>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</si>
  <si>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</si>
  <si>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</si>
  <si>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</si>
  <si>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</si>
  <si>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</si>
  <si>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</si>
  <si>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</si>
  <si>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</si>
  <si>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</si>
  <si>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</si>
  <si>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</si>
  <si>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</si>
  <si>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</si>
  <si>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</si>
  <si>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</si>
  <si>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</si>
  <si>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</si>
  <si>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</si>
  <si>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</si>
  <si>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</si>
  <si>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</si>
  <si>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</si>
  <si>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</si>
  <si>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</si>
  <si>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</si>
  <si>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</si>
  <si>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</si>
  <si>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</si>
  <si>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</si>
  <si>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</si>
  <si>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</si>
  <si>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</si>
  <si>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</si>
  <si>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</si>
  <si>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</si>
  <si>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</si>
  <si>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</si>
  <si>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</si>
  <si>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</si>
  <si>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</si>
  <si>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</si>
  <si>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</si>
  <si>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</si>
  <si>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</si>
  <si>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</si>
  <si>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</si>
  <si>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</si>
  <si>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</si>
  <si>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</si>
  <si>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</si>
  <si>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</si>
  <si>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</si>
  <si>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</si>
  <si>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</si>
  <si>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</si>
  <si>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</si>
  <si>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</si>
  <si>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</si>
  <si>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</si>
  <si>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</si>
  <si>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</si>
  <si>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</si>
  <si>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</si>
  <si>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</si>
  <si>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</si>
  <si>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</si>
  <si>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</si>
  <si>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</si>
  <si>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</si>
  <si>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</si>
  <si>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</si>
  <si>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</si>
  <si>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</si>
  <si>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</si>
  <si>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</si>
  <si>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</si>
  <si>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</si>
  <si>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</si>
  <si>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</si>
  <si>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</si>
  <si>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</si>
  <si>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</si>
  <si>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</si>
  <si>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</si>
  <si>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</si>
  <si>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</si>
  <si>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</si>
  <si>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</si>
  <si>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</si>
  <si>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</si>
  <si>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</si>
  <si>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</si>
  <si>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</si>
  <si>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</si>
  <si>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</si>
  <si>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</si>
  <si>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</si>
  <si>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</si>
  <si>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</si>
  <si>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</si>
  <si>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</si>
  <si>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</si>
  <si>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</si>
  <si>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</si>
  <si>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</si>
  <si>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</si>
  <si>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</si>
  <si>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</si>
  <si>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</si>
  <si>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</si>
  <si>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</si>
  <si>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</si>
  <si>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</si>
  <si>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</si>
  <si>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</si>
  <si>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</si>
  <si>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</si>
  <si>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</si>
  <si>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</si>
  <si>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</si>
  <si>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</si>
  <si>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</si>
  <si>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</si>
  <si>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</si>
  <si>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</si>
  <si>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</si>
  <si>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</si>
  <si>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</si>
  <si>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</si>
  <si>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</si>
  <si>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</si>
  <si>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</si>
  <si>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</si>
  <si>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</si>
  <si>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</si>
  <si>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</si>
  <si>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</si>
  <si>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</si>
  <si>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</si>
  <si>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</si>
  <si>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</si>
  <si>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</si>
  <si>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</si>
  <si>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</si>
  <si>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</si>
  <si>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</si>
  <si>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</si>
  <si>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</si>
  <si>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</si>
  <si>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</si>
  <si>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</si>
  <si>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</si>
  <si>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</si>
  <si>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</si>
  <si>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</si>
  <si>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</si>
  <si>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</si>
  <si>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</si>
  <si>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</si>
  <si>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</si>
  <si>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</si>
  <si>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</si>
  <si>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</si>
  <si>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</si>
  <si>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</si>
  <si>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</si>
  <si>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</si>
  <si>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</si>
  <si>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</si>
  <si>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</si>
  <si>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</si>
  <si>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</si>
  <si>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</si>
  <si>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</si>
  <si>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</si>
  <si>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</si>
  <si>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</si>
  <si>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</si>
  <si>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</si>
  <si>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</si>
  <si>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</si>
  <si>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</si>
  <si>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</si>
  <si>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</si>
  <si>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</si>
  <si>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</si>
  <si>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</si>
  <si>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</si>
  <si>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</si>
  <si>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</si>
  <si>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</si>
  <si>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</si>
  <si>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</si>
  <si>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</si>
  <si>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</si>
  <si>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</si>
  <si>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</si>
  <si>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</si>
  <si>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</si>
  <si>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</si>
  <si>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</si>
  <si>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</si>
  <si>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</si>
  <si>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</si>
  <si>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</si>
  <si>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</si>
  <si>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</si>
  <si>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</si>
  <si>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</si>
  <si>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</si>
  <si>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</si>
  <si>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</si>
  <si>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</si>
  <si>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</si>
  <si>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</si>
  <si>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</si>
  <si>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</si>
  <si>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</si>
  <si>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</si>
  <si>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</si>
  <si>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</si>
  <si>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</si>
  <si>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</si>
  <si>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</si>
  <si>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</si>
  <si>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</si>
  <si>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</si>
  <si>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</si>
  <si>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</si>
  <si>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</si>
  <si>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</si>
  <si>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</si>
  <si>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</si>
  <si>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</si>
  <si>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</si>
  <si>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</si>
  <si>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</si>
  <si>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</si>
  <si>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</si>
  <si>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</si>
  <si>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</si>
  <si>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</si>
  <si>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</si>
  <si>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</si>
  <si>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</si>
  <si>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</si>
  <si>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</si>
  <si>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</si>
  <si>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</si>
  <si>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</si>
  <si>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</si>
  <si>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</si>
  <si>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</si>
  <si>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</si>
  <si>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</si>
  <si>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</si>
  <si>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</si>
  <si>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</si>
  <si>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</si>
  <si>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</si>
  <si>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</si>
  <si>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</si>
  <si>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</si>
  <si>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</si>
  <si>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</si>
  <si>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</si>
  <si>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</si>
  <si>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</si>
  <si>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</si>
  <si>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</si>
  <si>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</si>
  <si>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</si>
  <si>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</si>
  <si>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</si>
  <si>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</si>
  <si>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</si>
  <si>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</si>
  <si>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</si>
  <si>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</si>
  <si>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</si>
  <si>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</si>
  <si>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</si>
  <si>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</si>
  <si>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</si>
  <si>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</si>
  <si>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</si>
  <si>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</si>
  <si>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</si>
  <si>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</si>
  <si>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</si>
  <si>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</si>
  <si>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</si>
  <si>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</si>
  <si>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</si>
  <si>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</si>
  <si>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</si>
  <si>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</si>
  <si>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</si>
  <si>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</si>
  <si>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</si>
  <si>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</si>
  <si>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</si>
  <si>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</si>
  <si>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</si>
  <si>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</si>
  <si>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</si>
  <si>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</si>
  <si>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</si>
  <si>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</si>
  <si>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</si>
  <si>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</si>
  <si>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</si>
  <si>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</si>
  <si>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</si>
  <si>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</si>
  <si>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</si>
  <si>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</si>
  <si>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</si>
  <si>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</si>
  <si>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</si>
  <si>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</si>
  <si>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</si>
  <si>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</si>
  <si>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</si>
  <si>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</si>
  <si>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</si>
  <si>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</si>
  <si>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</si>
  <si>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</si>
  <si>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</si>
  <si>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</si>
  <si>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</si>
  <si>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</si>
  <si>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</si>
  <si>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</si>
  <si>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</si>
  <si>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</si>
  <si>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</si>
  <si>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</si>
  <si>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</si>
  <si>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</si>
  <si>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</si>
  <si>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</si>
  <si>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</si>
  <si>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</si>
  <si>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</si>
  <si>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</si>
  <si>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</si>
  <si>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</si>
  <si>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</si>
  <si>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</si>
  <si>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</si>
  <si>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</si>
  <si>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</si>
  <si>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</si>
  <si>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</si>
  <si>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</si>
  <si>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</si>
  <si>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</si>
  <si>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</si>
  <si>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</si>
  <si>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</si>
  <si>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</si>
  <si>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</si>
  <si>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</si>
  <si>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</si>
  <si>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</si>
  <si>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</si>
  <si>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</si>
  <si>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</si>
  <si>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</si>
  <si>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</si>
  <si>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</si>
  <si>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</si>
  <si>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</si>
  <si>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</si>
  <si>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</si>
  <si>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</si>
  <si>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</si>
  <si>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</si>
  <si>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</si>
  <si>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</si>
  <si>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</si>
  <si>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</si>
  <si>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</si>
  <si>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</si>
  <si>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</si>
  <si>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</si>
  <si>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</si>
  <si>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</si>
  <si>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</si>
  <si>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</si>
  <si>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</si>
  <si>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</si>
  <si>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</si>
  <si>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</si>
  <si>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</si>
  <si>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</si>
  <si>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</si>
  <si>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</si>
  <si>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</si>
  <si>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</si>
  <si>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</si>
  <si>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</si>
  <si>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</si>
  <si>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</si>
  <si>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</si>
  <si>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</si>
  <si>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</si>
  <si>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</si>
  <si>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</si>
  <si>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</si>
  <si>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</si>
  <si>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</si>
  <si>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</si>
  <si>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</si>
  <si>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</si>
  <si>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</si>
  <si>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</si>
  <si>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</si>
  <si>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</si>
  <si>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</si>
  <si>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</si>
  <si>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</si>
  <si>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</si>
  <si>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</si>
  <si>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</si>
  <si>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</si>
  <si>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</si>
  <si>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</si>
  <si>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</si>
  <si>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</si>
  <si>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</si>
  <si>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</si>
  <si>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</si>
  <si>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</si>
  <si>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</si>
  <si>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</si>
  <si>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</si>
  <si>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</si>
  <si>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</si>
  <si>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</si>
  <si>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</si>
  <si>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</si>
  <si>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</si>
  <si>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</si>
  <si>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</si>
  <si>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</si>
  <si>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</si>
  <si>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</si>
  <si>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</si>
  <si>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</si>
  <si>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</si>
  <si>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</si>
  <si>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</si>
  <si>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</si>
  <si>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</si>
  <si>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</si>
  <si>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</si>
  <si>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</si>
  <si>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</si>
  <si>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</si>
  <si>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</si>
  <si>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</si>
  <si>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</si>
  <si>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</si>
  <si>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</si>
  <si>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</si>
  <si>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</si>
  <si>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</si>
  <si>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</si>
  <si>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</si>
  <si>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</si>
  <si>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</si>
  <si>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</si>
  <si>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</si>
  <si>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</si>
  <si>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</si>
  <si>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</si>
  <si>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</si>
  <si>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</si>
  <si>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</si>
  <si>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</si>
  <si>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</si>
  <si>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</si>
  <si>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</si>
  <si>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</si>
  <si>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</si>
  <si>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</si>
  <si>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</si>
  <si>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</si>
  <si>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</si>
  <si>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</si>
  <si>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</si>
  <si>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</si>
  <si>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</si>
  <si>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</si>
  <si>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</si>
  <si>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</si>
  <si>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</si>
  <si>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</si>
  <si>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</si>
  <si>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</si>
  <si>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</si>
  <si>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</si>
  <si>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</si>
  <si>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</si>
  <si>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</si>
  <si>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</si>
  <si>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</si>
  <si>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</si>
  <si>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</si>
  <si>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</si>
  <si>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</si>
  <si>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</si>
  <si>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</si>
  <si>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</si>
  <si>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</si>
  <si>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</si>
  <si>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</si>
  <si>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</si>
  <si>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</si>
  <si>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</si>
  <si>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</si>
  <si>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</si>
  <si>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</si>
  <si>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</si>
  <si>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</si>
  <si>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</si>
  <si>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</si>
  <si>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</si>
  <si>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</si>
  <si>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</si>
  <si>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</si>
  <si>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</si>
  <si>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</si>
  <si>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</si>
  <si>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</si>
  <si>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</si>
  <si>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</si>
  <si>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</si>
  <si>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</si>
  <si>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</si>
  <si>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</si>
  <si>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</si>
  <si>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</si>
  <si>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</si>
  <si>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</si>
  <si>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</si>
  <si>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</si>
  <si>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</si>
  <si>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</si>
  <si>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</si>
  <si>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</si>
  <si>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</si>
  <si>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</si>
  <si>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</si>
  <si>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</si>
  <si>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</si>
  <si>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</si>
  <si>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</si>
  <si>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</si>
  <si>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</si>
  <si>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</si>
  <si>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</si>
  <si>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</si>
  <si>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</si>
  <si>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</si>
  <si>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</si>
  <si>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</si>
  <si>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</si>
  <si>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</si>
  <si>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</si>
  <si>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</si>
  <si>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</si>
  <si>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</si>
  <si>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</si>
  <si>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</si>
  <si>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</si>
  <si>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</si>
  <si>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</si>
  <si>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</si>
  <si>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</si>
  <si>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</si>
  <si>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</si>
  <si>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</si>
  <si>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</si>
  <si>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</si>
  <si>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</si>
  <si>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</si>
  <si>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</si>
  <si>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</si>
  <si>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</si>
  <si>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</si>
  <si>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</si>
  <si>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</si>
  <si>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</si>
  <si>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</si>
  <si>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</si>
  <si>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</si>
  <si>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</si>
  <si>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</si>
  <si>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</si>
  <si>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</si>
  <si>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</si>
  <si>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</si>
  <si>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</si>
  <si>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</si>
  <si>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</si>
  <si>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</si>
  <si>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</si>
  <si>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</si>
  <si>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</si>
  <si>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</si>
  <si>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</si>
  <si>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</si>
  <si>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</si>
  <si>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</si>
  <si>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</si>
  <si>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</si>
  <si>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</si>
  <si>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</si>
  <si>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</si>
  <si>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</si>
  <si>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</si>
  <si>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</si>
  <si>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</si>
  <si>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</si>
  <si>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</si>
  <si>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</si>
  <si>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</si>
  <si>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</si>
  <si>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</si>
  <si>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</si>
  <si>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</si>
  <si>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</si>
  <si>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</si>
  <si>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</si>
  <si>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</si>
  <si>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</si>
  <si>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</si>
  <si>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</si>
  <si>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</si>
  <si>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</si>
  <si>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</si>
  <si>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</si>
  <si>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</si>
  <si>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</si>
  <si>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</si>
  <si>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</si>
  <si>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</si>
  <si>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</si>
  <si>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</si>
  <si>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</si>
  <si>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</si>
  <si>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</si>
  <si>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</si>
  <si>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</si>
  <si>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</si>
  <si>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</si>
  <si>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</si>
  <si>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</si>
  <si>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</si>
  <si>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</si>
  <si>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</si>
  <si>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</si>
  <si>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</si>
  <si>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</si>
  <si>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</si>
  <si>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</si>
  <si>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</si>
  <si>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</si>
  <si>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</si>
  <si>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</si>
  <si>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</si>
  <si>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</si>
  <si>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</si>
  <si>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</si>
  <si>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</si>
  <si>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</si>
  <si>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</si>
  <si>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</si>
  <si>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</si>
  <si>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</si>
  <si>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</si>
  <si>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</si>
  <si>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</si>
  <si>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</si>
  <si>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</si>
  <si>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</si>
  <si>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</si>
  <si>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</si>
  <si>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</si>
  <si>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</si>
  <si>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</si>
  <si>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</si>
  <si>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</si>
  <si>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</si>
  <si>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</si>
  <si>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</si>
  <si>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</si>
  <si>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</si>
  <si>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</si>
  <si>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</si>
  <si>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</si>
  <si>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</si>
  <si>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</si>
  <si>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</si>
  <si>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</si>
  <si>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</si>
  <si>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</si>
  <si>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</si>
  <si>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</si>
  <si>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</si>
  <si>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</si>
  <si>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</si>
  <si>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</si>
  <si>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</si>
  <si>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</si>
  <si>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</si>
  <si>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</si>
  <si>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</si>
  <si>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</si>
  <si>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</si>
  <si>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</si>
  <si>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</si>
  <si>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</si>
  <si>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</si>
  <si>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</si>
  <si>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</si>
  <si>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</si>
  <si>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</si>
  <si>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</si>
  <si>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</si>
  <si>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</si>
  <si>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</si>
  <si>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</si>
  <si>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</si>
  <si>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</si>
  <si>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</si>
  <si>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</si>
  <si>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</si>
  <si>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</si>
  <si>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</si>
  <si>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</si>
  <si>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</si>
  <si>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</si>
  <si>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</si>
  <si>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</si>
  <si>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</si>
  <si>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</si>
  <si>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</si>
  <si>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</si>
  <si>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</si>
  <si>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</si>
  <si>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</si>
  <si>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</si>
  <si>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</si>
  <si>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</si>
  <si>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</si>
  <si>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</si>
  <si>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</si>
  <si>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</si>
  <si>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</si>
  <si>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</si>
  <si>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</si>
  <si>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</si>
  <si>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</si>
  <si>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</si>
  <si>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</si>
  <si>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</si>
  <si>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</si>
  <si>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</si>
  <si>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</si>
  <si>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</si>
  <si>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</si>
  <si>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</si>
  <si>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</si>
  <si>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</si>
  <si>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</si>
  <si>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</si>
  <si>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</si>
  <si>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</si>
  <si>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</si>
  <si>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</si>
  <si>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</si>
  <si>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</si>
  <si>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</si>
  <si>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</si>
  <si>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</si>
  <si>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</si>
  <si>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</si>
  <si>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</si>
  <si>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</si>
  <si>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</si>
  <si>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</si>
  <si>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</si>
  <si>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</si>
  <si>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</si>
  <si>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</si>
  <si>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</si>
  <si>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</si>
  <si>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</si>
  <si>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</si>
  <si>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</si>
  <si>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</si>
  <si>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</si>
  <si>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</si>
  <si>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</si>
  <si>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</si>
  <si>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</si>
  <si>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</si>
  <si>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</si>
  <si>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</si>
  <si>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</si>
  <si>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</si>
  <si>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</si>
  <si>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</si>
  <si>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</si>
  <si>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</si>
  <si>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</si>
  <si>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</si>
  <si>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</si>
  <si>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</si>
  <si>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</si>
  <si>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</si>
  <si>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</si>
  <si>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</si>
  <si>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</si>
  <si>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</si>
  <si>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</si>
  <si>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</si>
  <si>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</si>
  <si>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</si>
  <si>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</si>
  <si>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</si>
  <si>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</si>
  <si>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</si>
  <si>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</si>
  <si>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</si>
  <si>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</si>
  <si>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</si>
  <si>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</si>
  <si>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</si>
  <si>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</si>
  <si>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</si>
  <si>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</si>
  <si>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</si>
  <si>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</si>
  <si>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</si>
  <si>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</si>
  <si>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</si>
  <si>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</si>
  <si>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</si>
  <si>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</si>
  <si>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</si>
  <si>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</si>
  <si>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</si>
  <si>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</si>
  <si>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</si>
  <si>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</si>
  <si>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</si>
  <si>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</si>
  <si>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</si>
  <si>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</si>
  <si>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</si>
  <si>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</si>
  <si>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</si>
  <si>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</si>
  <si>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</si>
  <si>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</si>
  <si>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</si>
  <si>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</si>
  <si>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</si>
  <si>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</si>
  <si>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</si>
  <si>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</si>
  <si>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</si>
  <si>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</si>
  <si>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</si>
  <si>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</si>
  <si>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</si>
  <si>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</si>
  <si>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</si>
  <si>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</si>
  <si>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</si>
  <si>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</si>
  <si>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</si>
  <si>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</si>
  <si>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</si>
  <si>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</si>
  <si>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</si>
  <si>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</si>
  <si>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</si>
  <si>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</si>
  <si>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</si>
  <si>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</si>
  <si>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</si>
  <si>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</si>
  <si>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</si>
  <si>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</si>
  <si>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</si>
  <si>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</si>
  <si>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</si>
  <si>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</si>
  <si>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</si>
  <si>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</si>
  <si>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</si>
  <si>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</si>
  <si>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</si>
  <si>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</si>
  <si>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</si>
  <si>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</si>
  <si>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</si>
  <si>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</si>
  <si>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</si>
  <si>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</si>
  <si>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</si>
  <si>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</si>
  <si>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</si>
  <si>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</si>
  <si>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</si>
  <si>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</si>
  <si>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</si>
  <si>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</si>
  <si>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</si>
  <si>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</si>
  <si>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</si>
  <si>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</si>
  <si>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</si>
  <si>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</si>
  <si>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</si>
  <si>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</si>
  <si>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</si>
  <si>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</si>
  <si>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</si>
  <si>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</si>
  <si>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</si>
  <si>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</si>
  <si>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</si>
  <si>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</si>
  <si>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</si>
  <si>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</si>
  <si>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</si>
  <si>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</si>
  <si>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</si>
  <si>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</si>
  <si>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</si>
  <si>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</si>
  <si>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</si>
  <si>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</si>
  <si>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</si>
  <si>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</si>
  <si>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</si>
  <si>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</si>
  <si>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</si>
  <si>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</si>
  <si>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</si>
  <si>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</si>
  <si>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</si>
  <si>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</si>
  <si>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</si>
  <si>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</si>
  <si>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</si>
  <si>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</si>
  <si>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</si>
  <si>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</si>
  <si>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</si>
  <si>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</si>
  <si>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</si>
  <si>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</si>
  <si>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</si>
  <si>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</si>
  <si>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</si>
  <si>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</si>
  <si>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</si>
  <si>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</si>
  <si>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</si>
  <si>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</si>
  <si>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</si>
  <si>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</si>
  <si>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</si>
  <si>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</si>
  <si>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</si>
  <si>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</si>
  <si>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</si>
  <si>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</si>
  <si>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</si>
  <si>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</si>
  <si>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</si>
  <si>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</si>
  <si>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</si>
  <si>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</si>
  <si>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</si>
  <si>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</si>
  <si>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</si>
  <si>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</si>
  <si>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</si>
  <si>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</si>
  <si>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</si>
  <si>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</si>
  <si>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</si>
  <si>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</si>
  <si>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</si>
  <si>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</si>
  <si>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</si>
  <si>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</si>
  <si>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</si>
  <si>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</si>
  <si>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</si>
  <si>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</si>
  <si>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</si>
  <si>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</si>
  <si>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</si>
  <si>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</si>
  <si>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</si>
  <si>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</si>
  <si>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</si>
  <si>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</si>
  <si>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</si>
  <si>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</si>
  <si>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</si>
  <si>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</si>
  <si>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</si>
  <si>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</si>
  <si>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</si>
  <si>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</si>
  <si>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</si>
  <si>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</si>
  <si>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</si>
  <si>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</si>
  <si>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</si>
  <si>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</si>
  <si>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</si>
  <si>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</si>
  <si>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</si>
  <si>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</si>
  <si>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</si>
  <si>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</si>
  <si>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</si>
  <si>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</si>
  <si>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</si>
  <si>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</si>
  <si>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</si>
  <si>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</si>
  <si>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</si>
  <si>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</si>
  <si>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</si>
  <si>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</si>
  <si>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</si>
  <si>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</si>
  <si>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</si>
  <si>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</si>
  <si>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</si>
  <si>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</si>
  <si>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</si>
  <si>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</si>
  <si>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</si>
  <si>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</si>
  <si>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</si>
  <si>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</si>
  <si>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</si>
  <si>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</si>
  <si>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</si>
  <si>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</si>
  <si>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</si>
  <si>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</si>
  <si>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</si>
  <si>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</si>
  <si>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</si>
  <si>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</si>
  <si>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</si>
  <si>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</si>
  <si>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</si>
  <si>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</si>
  <si>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</si>
  <si>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</si>
  <si>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</si>
  <si>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</si>
  <si>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</si>
  <si>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</si>
  <si>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</si>
  <si>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</si>
  <si>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</si>
  <si>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</si>
  <si>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</si>
  <si>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</si>
  <si>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</si>
  <si>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</si>
  <si>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</si>
  <si>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</si>
  <si>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</si>
  <si>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</si>
  <si>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</si>
  <si>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</si>
  <si>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</si>
  <si>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</si>
  <si>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</si>
  <si>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</si>
  <si>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</si>
  <si>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</si>
  <si>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</si>
  <si>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</si>
  <si>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</si>
  <si>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</si>
  <si>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</si>
  <si>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</si>
  <si>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</si>
  <si>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</si>
  <si>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</si>
  <si>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</si>
  <si>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</si>
  <si>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</si>
  <si>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</si>
  <si>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</si>
  <si>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</si>
  <si>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</si>
  <si>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</si>
  <si>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</si>
  <si>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</si>
  <si>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</si>
  <si>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</si>
  <si>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</si>
  <si>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</si>
  <si>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</si>
  <si>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</si>
  <si>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</si>
  <si>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</si>
  <si>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</si>
  <si>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</si>
  <si>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</si>
  <si>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</si>
  <si>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</si>
  <si>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</si>
  <si>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</si>
  <si>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</si>
  <si>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</si>
  <si>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</si>
  <si>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</si>
  <si>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</si>
  <si>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</si>
  <si>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</si>
  <si>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</si>
  <si>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</si>
  <si>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</si>
  <si>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</si>
  <si>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</si>
  <si>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</si>
  <si>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</si>
  <si>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</si>
  <si>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</si>
  <si>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</si>
  <si>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</si>
  <si>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</si>
  <si>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</si>
  <si>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</si>
  <si>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</si>
  <si>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</si>
  <si>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</si>
  <si>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</si>
  <si>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</si>
  <si>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</si>
  <si>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</si>
  <si>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</si>
  <si>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</si>
  <si>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</si>
  <si>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</si>
  <si>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</si>
  <si>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</si>
  <si>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</si>
  <si>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</si>
  <si>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</si>
  <si>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</si>
  <si>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</si>
  <si>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</si>
  <si>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</si>
  <si>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</si>
  <si>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</si>
  <si>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</si>
  <si>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</si>
  <si>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</si>
  <si>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</si>
  <si>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</si>
  <si>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</si>
  <si>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</si>
  <si>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</si>
  <si>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</si>
  <si>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</si>
  <si>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</si>
  <si>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</si>
  <si>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</si>
  <si>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</si>
  <si>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</si>
  <si>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</si>
  <si>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</si>
  <si>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</si>
  <si>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</si>
  <si>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</si>
  <si>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</si>
  <si>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</si>
  <si>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</si>
  <si>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</si>
  <si>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</si>
  <si>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</si>
  <si>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</si>
  <si>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</si>
  <si>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</si>
  <si>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</si>
  <si>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</si>
  <si>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</si>
  <si>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</si>
  <si>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</si>
  <si>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</si>
  <si>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</si>
  <si>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</si>
  <si>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</si>
  <si>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</si>
  <si>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</si>
  <si>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</si>
  <si>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</si>
  <si>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</si>
  <si>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</si>
  <si>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</si>
  <si>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</si>
  <si>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</si>
  <si>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</si>
  <si>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</si>
  <si>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</si>
  <si>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</si>
  <si>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</si>
  <si>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</si>
  <si>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</si>
  <si>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</si>
  <si>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</si>
  <si>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</si>
  <si>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</si>
  <si>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</si>
  <si>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</si>
  <si>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</si>
  <si>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</si>
  <si>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</si>
  <si>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</si>
  <si>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</si>
  <si>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</si>
  <si>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</si>
  <si>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</si>
  <si>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</si>
  <si>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</si>
  <si>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</si>
  <si>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</si>
  <si>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</si>
  <si>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</si>
  <si>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</si>
  <si>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</si>
  <si>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</si>
  <si>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</si>
  <si>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</si>
  <si>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</si>
  <si>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</si>
  <si>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</si>
  <si>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</si>
  <si>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</si>
  <si>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</si>
  <si>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</si>
  <si>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</si>
  <si>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</si>
  <si>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</si>
  <si>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</si>
  <si>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</si>
  <si>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</si>
  <si>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</si>
  <si>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</si>
  <si>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</si>
  <si>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</si>
  <si>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</si>
  <si>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</si>
  <si>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</si>
  <si>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</si>
  <si>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</si>
  <si>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</si>
  <si>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</si>
  <si>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</si>
  <si>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</si>
  <si>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</si>
  <si>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</si>
  <si>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</si>
  <si>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</si>
  <si>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</si>
  <si>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</si>
  <si>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</si>
  <si>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</si>
  <si>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</si>
  <si>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</si>
  <si>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</si>
  <si>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</si>
  <si>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</si>
  <si>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</si>
  <si>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</si>
  <si>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</si>
  <si>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</si>
  <si>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</si>
  <si>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</si>
  <si>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</si>
  <si>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</si>
  <si>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</si>
  <si>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</si>
  <si>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</si>
  <si>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</si>
  <si>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</si>
  <si>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</si>
  <si>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</si>
  <si>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</si>
  <si>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</si>
  <si>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</si>
  <si>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</si>
  <si>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</si>
  <si>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</si>
  <si>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</si>
  <si>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</si>
  <si>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</si>
  <si>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</si>
  <si>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</si>
  <si>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</si>
  <si>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</si>
  <si>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</si>
  <si>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</si>
  <si>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</si>
  <si>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</si>
  <si>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</si>
  <si>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</si>
  <si>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</si>
  <si>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</si>
  <si>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</si>
  <si>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</si>
  <si>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</si>
  <si>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</si>
  <si>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</si>
  <si>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</si>
  <si>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</si>
  <si>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</si>
  <si>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</si>
  <si>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</si>
  <si>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</si>
  <si>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</si>
  <si>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</si>
  <si>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</si>
  <si>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</si>
  <si>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</si>
  <si>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</si>
  <si>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</si>
  <si>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</si>
  <si>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</si>
  <si>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</si>
  <si>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</si>
  <si>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</si>
  <si>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</si>
  <si>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</si>
  <si>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</si>
  <si>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</si>
  <si>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</si>
  <si>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</si>
  <si>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</si>
  <si>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</si>
  <si>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</si>
  <si>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</si>
  <si>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</si>
  <si>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</si>
  <si>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</si>
  <si>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</si>
  <si>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</si>
  <si>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</si>
  <si>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</si>
  <si>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</si>
  <si>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</si>
  <si>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</si>
  <si>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</si>
  <si>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</si>
  <si>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</si>
  <si>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</si>
  <si>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</si>
  <si>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</si>
  <si>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</si>
  <si>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</si>
  <si>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</si>
  <si>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</si>
  <si>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</si>
  <si>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</si>
  <si>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</si>
  <si>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</si>
  <si>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</si>
  <si>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</si>
  <si>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</si>
  <si>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</si>
  <si>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</si>
  <si>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</si>
  <si>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</si>
  <si>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</si>
  <si>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</si>
  <si>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</si>
  <si>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</si>
  <si>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</si>
  <si>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</si>
  <si>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</si>
  <si>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</si>
  <si>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</si>
  <si>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</si>
  <si>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</si>
  <si>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</si>
  <si>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</si>
  <si>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</si>
  <si>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</si>
  <si>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</si>
  <si>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</si>
  <si>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</si>
  <si>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</si>
  <si>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</si>
  <si>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</si>
  <si>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</si>
  <si>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</si>
  <si>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</si>
  <si>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</si>
  <si>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</si>
  <si>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</si>
  <si>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</si>
  <si>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</si>
  <si>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</si>
  <si>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</si>
  <si>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</si>
  <si>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</si>
  <si>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</si>
  <si>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</si>
  <si>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</si>
  <si>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</si>
  <si>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</si>
  <si>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</si>
  <si>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</si>
  <si>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</si>
  <si>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</si>
  <si>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</si>
  <si>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</si>
  <si>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</si>
  <si>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</si>
  <si>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</si>
  <si>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</si>
  <si>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</si>
  <si>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</si>
  <si>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</si>
  <si>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</si>
  <si>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</si>
  <si>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</si>
  <si>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</si>
  <si>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</si>
  <si>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</si>
  <si>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</si>
  <si>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</si>
  <si>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</si>
  <si>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</si>
  <si>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</si>
  <si>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</si>
  <si>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</si>
  <si>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</si>
  <si>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</si>
  <si>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</si>
  <si>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</si>
  <si>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</si>
  <si>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</si>
  <si>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</si>
  <si>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</si>
  <si>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</si>
  <si>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</si>
  <si>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</si>
  <si>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</si>
  <si>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</si>
  <si>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</si>
  <si>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</si>
  <si>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</si>
  <si>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</si>
  <si>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</si>
  <si>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</si>
  <si>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</si>
  <si>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</si>
  <si>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</si>
  <si>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</si>
  <si>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</si>
  <si>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</si>
  <si>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</si>
  <si>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</si>
  <si>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</si>
  <si>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</si>
  <si>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</si>
  <si>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</si>
  <si>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</si>
  <si>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</si>
  <si>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</si>
  <si>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</si>
  <si>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</si>
  <si>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</si>
  <si>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</si>
  <si>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</si>
  <si>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</si>
  <si>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</si>
  <si>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</si>
  <si>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</si>
  <si>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</si>
  <si>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</si>
  <si>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</si>
  <si>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</si>
  <si>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</si>
  <si>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</si>
  <si>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</si>
  <si>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</si>
  <si>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</si>
  <si>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</si>
  <si>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</si>
  <si>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</si>
  <si>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</si>
  <si>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</si>
  <si>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</si>
  <si>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</si>
  <si>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</si>
  <si>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</si>
  <si>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</si>
  <si>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</si>
  <si>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</si>
  <si>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</si>
  <si>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</si>
  <si>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</si>
  <si>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</si>
  <si>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</si>
  <si>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</si>
  <si>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</si>
  <si>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</si>
  <si>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</si>
  <si>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</si>
  <si>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</si>
  <si>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</si>
  <si>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</si>
  <si>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</si>
  <si>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</si>
  <si>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</si>
  <si>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</si>
  <si>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</si>
  <si>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</si>
  <si>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</si>
  <si>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</si>
  <si>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</si>
  <si>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</si>
  <si>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</si>
  <si>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</si>
  <si>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</si>
  <si>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</si>
  <si>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</si>
  <si>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</si>
  <si>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</si>
  <si>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</si>
  <si>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</si>
  <si>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</si>
  <si>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</si>
  <si>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</si>
  <si>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</si>
  <si>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</si>
  <si>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</si>
  <si>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</si>
  <si>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</si>
  <si>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</si>
  <si>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</si>
  <si>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</si>
  <si>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</si>
  <si>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</si>
  <si>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</si>
  <si>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</si>
  <si>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</si>
  <si>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</si>
  <si>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</si>
  <si>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</si>
  <si>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</si>
  <si>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</si>
  <si>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</si>
  <si>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</si>
  <si>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</si>
  <si>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</si>
  <si>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</si>
  <si>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</si>
  <si>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</si>
  <si>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</si>
  <si>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</si>
  <si>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</si>
  <si>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</si>
  <si>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</si>
  <si>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</si>
  <si>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</si>
  <si>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</si>
  <si>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</si>
  <si>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</si>
  <si>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</si>
  <si>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</si>
  <si>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</si>
  <si>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</si>
  <si>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</si>
  <si>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</si>
  <si>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</si>
  <si>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</si>
  <si>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</si>
  <si>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</si>
  <si>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</si>
  <si>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</si>
  <si>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</si>
  <si>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</si>
  <si>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</si>
  <si>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</si>
  <si>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</si>
  <si>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</si>
  <si>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</si>
  <si>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</si>
  <si>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</si>
  <si>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</si>
  <si>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</si>
  <si>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</si>
  <si>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</si>
  <si>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</si>
  <si>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</si>
  <si>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</si>
  <si>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</si>
  <si>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</si>
  <si>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</si>
  <si>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</si>
  <si>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</si>
  <si>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</si>
  <si>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</si>
  <si>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</si>
  <si>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</si>
  <si>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</si>
  <si>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</si>
  <si>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</si>
  <si>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</si>
  <si>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</si>
  <si>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</si>
  <si>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</si>
  <si>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</si>
  <si>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</si>
  <si>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</si>
  <si>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</si>
  <si>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</si>
  <si>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</si>
  <si>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</si>
  <si>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</si>
  <si>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</si>
  <si>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</si>
  <si>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</si>
  <si>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</si>
  <si>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</si>
  <si>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</si>
  <si>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</si>
  <si>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</si>
  <si>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</si>
  <si>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</si>
  <si>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</si>
  <si>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</si>
  <si>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</si>
  <si>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</si>
  <si>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</si>
  <si>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</si>
  <si>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</si>
  <si>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</si>
  <si>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</si>
  <si>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</si>
  <si>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</si>
  <si>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</si>
  <si>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</si>
  <si>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</si>
  <si>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</si>
  <si>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</si>
  <si>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</si>
  <si>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</si>
  <si>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</si>
  <si>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</si>
  <si>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</si>
  <si>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</si>
  <si>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</si>
  <si>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</si>
  <si>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</si>
  <si>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</si>
  <si>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</si>
  <si>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</si>
  <si>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</si>
  <si>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</si>
  <si>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</si>
  <si>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</si>
  <si>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</si>
  <si>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</si>
  <si>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</si>
  <si>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</si>
  <si>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</si>
  <si>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</si>
  <si>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</si>
  <si>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</si>
  <si>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</si>
  <si>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</si>
  <si>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</si>
  <si>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</si>
  <si>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</si>
  <si>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</si>
  <si>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</si>
  <si>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</si>
  <si>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</si>
  <si>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</si>
  <si>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</si>
  <si>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</si>
  <si>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</si>
  <si>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</si>
  <si>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</si>
  <si>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</si>
  <si>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</si>
  <si>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</si>
  <si>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</si>
  <si>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</si>
  <si>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</si>
  <si>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</si>
  <si>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</si>
  <si>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</si>
  <si>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</si>
  <si>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</si>
  <si>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</si>
  <si>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</si>
  <si>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</si>
  <si>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</si>
  <si>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</si>
  <si>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</si>
  <si>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</si>
  <si>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</si>
  <si>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</si>
  <si>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</si>
  <si>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</si>
  <si>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</si>
  <si>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</si>
  <si>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</si>
  <si>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</si>
  <si>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</si>
  <si>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</si>
  <si>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</si>
  <si>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</si>
  <si>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</si>
  <si>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</si>
  <si>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</si>
  <si>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</si>
  <si>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</si>
  <si>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</si>
  <si>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</si>
  <si>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</si>
  <si>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</si>
  <si>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</si>
  <si>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</si>
  <si>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</si>
  <si>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</si>
  <si>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</si>
  <si>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</si>
  <si>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</si>
  <si>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</si>
  <si>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</si>
  <si>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</si>
  <si>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</si>
  <si>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</si>
  <si>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</si>
  <si>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</si>
  <si>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</si>
  <si>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</si>
  <si>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</si>
  <si>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</si>
  <si>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</si>
  <si>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</si>
  <si>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</si>
  <si>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</si>
  <si>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</si>
  <si>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</si>
  <si>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</si>
  <si>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</si>
  <si>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</si>
  <si>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</si>
  <si>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</si>
  <si>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</si>
  <si>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</si>
  <si>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</si>
  <si>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</si>
  <si>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</si>
  <si>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</si>
  <si>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</si>
  <si>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</si>
  <si>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</si>
  <si>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</si>
  <si>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</si>
  <si>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</si>
  <si>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</si>
  <si>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</si>
  <si>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</si>
  <si>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</si>
  <si>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</si>
  <si>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</si>
  <si>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</si>
  <si>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</si>
  <si>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</si>
  <si>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</si>
  <si>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</si>
  <si>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</si>
  <si>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</si>
  <si>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</si>
  <si>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</si>
  <si>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</si>
  <si>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</si>
  <si>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</si>
  <si>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</si>
  <si>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</si>
  <si>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</si>
  <si>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</si>
  <si>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</si>
  <si>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</si>
  <si>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</si>
  <si>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</si>
  <si>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</si>
  <si>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</si>
  <si>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</si>
  <si>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</si>
  <si>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</si>
  <si>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</si>
  <si>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</si>
  <si>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</si>
  <si>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</si>
  <si>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</si>
  <si>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</si>
  <si>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</si>
  <si>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</si>
  <si>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</si>
  <si>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</si>
  <si>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</si>
  <si>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</si>
  <si>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</si>
  <si>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</si>
  <si>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</si>
  <si>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</si>
  <si>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</si>
  <si>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</si>
  <si>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</si>
  <si>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</si>
  <si>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</si>
  <si>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</si>
  <si>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</si>
  <si>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</si>
  <si>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</si>
  <si>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</si>
  <si>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</si>
  <si>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</si>
  <si>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</si>
  <si>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</si>
  <si>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</si>
  <si>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</si>
  <si>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</si>
  <si>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</si>
  <si>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</si>
  <si>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</si>
  <si>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</si>
  <si>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</si>
  <si>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</si>
  <si>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</si>
  <si>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</si>
  <si>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</si>
  <si>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</si>
  <si>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</si>
  <si>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</si>
  <si>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</si>
  <si>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</si>
  <si>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</si>
  <si>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</si>
  <si>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</si>
  <si>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</si>
  <si>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</si>
  <si>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</si>
  <si>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</si>
  <si>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</si>
  <si>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</si>
  <si>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</si>
  <si>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</si>
  <si>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</si>
  <si>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</si>
  <si>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</si>
  <si>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</si>
  <si>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</si>
  <si>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</si>
  <si>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</si>
  <si>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</si>
  <si>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</si>
  <si>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</si>
  <si>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</si>
  <si>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</si>
  <si>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</si>
  <si>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</si>
  <si>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</si>
  <si>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</si>
  <si>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</si>
  <si>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</si>
  <si>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</si>
  <si>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</si>
  <si>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</si>
  <si>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</si>
  <si>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</si>
  <si>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</si>
  <si>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</si>
  <si>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</si>
  <si>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</si>
  <si>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</si>
  <si>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</si>
  <si>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</si>
  <si>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</si>
  <si>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</si>
  <si>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</si>
  <si>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</si>
  <si>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</si>
  <si>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</si>
  <si>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</si>
  <si>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</si>
  <si>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</si>
  <si>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</si>
  <si>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</si>
  <si>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</si>
  <si>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</si>
  <si>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</si>
  <si>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</si>
  <si>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</si>
  <si>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</si>
  <si>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</si>
  <si>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</si>
  <si>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</si>
  <si>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</si>
  <si>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</si>
  <si>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</si>
  <si>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</si>
  <si>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</si>
  <si>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</si>
  <si>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</si>
  <si>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</si>
  <si>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</si>
  <si>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</si>
  <si>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</si>
  <si>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</si>
  <si>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</si>
  <si>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</si>
  <si>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</si>
  <si>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</si>
  <si>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</si>
  <si>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</si>
  <si>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</si>
  <si>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</si>
  <si>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</si>
  <si>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</si>
  <si>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</si>
  <si>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</si>
  <si>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</si>
  <si>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</si>
  <si>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</si>
  <si>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</si>
  <si>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</si>
  <si>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</si>
  <si>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</si>
  <si>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</si>
  <si>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</si>
  <si>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</si>
  <si>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</si>
  <si>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</si>
  <si>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</si>
  <si>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</si>
  <si>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</si>
  <si>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</si>
  <si>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</si>
  <si>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</si>
  <si>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</si>
  <si>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</si>
  <si>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</si>
  <si>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</si>
  <si>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</si>
  <si>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</si>
  <si>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</si>
  <si>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</si>
  <si>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</si>
  <si>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</si>
  <si>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</si>
  <si>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</si>
  <si>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</si>
  <si>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</si>
  <si>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</si>
  <si>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</si>
  <si>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</si>
  <si>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</si>
  <si>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</si>
  <si>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</si>
  <si>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</si>
  <si>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</si>
  <si>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</si>
  <si>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</si>
  <si>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</si>
  <si>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</si>
  <si>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</si>
  <si>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</si>
  <si>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</si>
  <si>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</si>
  <si>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</si>
  <si>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</si>
  <si>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</si>
  <si>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</si>
  <si>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</si>
  <si>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</si>
  <si>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</si>
  <si>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</si>
  <si>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</si>
  <si>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</si>
  <si>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</si>
  <si>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</si>
  <si>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</si>
  <si>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</si>
  <si>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</si>
  <si>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</si>
  <si>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</si>
  <si>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</si>
  <si>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</si>
  <si>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</si>
  <si>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</si>
  <si>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</si>
  <si>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</si>
  <si>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</si>
  <si>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</si>
  <si>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</si>
  <si>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</si>
  <si>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</si>
  <si>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</si>
  <si>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</si>
  <si>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</si>
  <si>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</si>
  <si>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</si>
  <si>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</si>
  <si>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</si>
  <si>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</si>
  <si>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</si>
  <si>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</si>
  <si>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</si>
  <si>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</si>
  <si>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</si>
  <si>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</si>
  <si>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</si>
  <si>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</si>
  <si>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</si>
  <si>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</si>
  <si>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</si>
  <si>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</si>
  <si>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</si>
  <si>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</si>
  <si>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</si>
  <si>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</si>
  <si>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</si>
  <si>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</si>
  <si>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</si>
  <si>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</si>
  <si>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</si>
  <si>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</si>
  <si>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</si>
  <si>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</si>
  <si>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</si>
  <si>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</si>
  <si>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</si>
  <si>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</si>
  <si>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</si>
  <si>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</si>
  <si>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</si>
  <si>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</si>
  <si>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</si>
  <si>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</si>
  <si>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</si>
  <si>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</si>
  <si>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</si>
  <si>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</si>
  <si>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</si>
  <si>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</si>
  <si>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</si>
  <si>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</si>
  <si>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</si>
  <si>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</si>
  <si>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</si>
  <si>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</si>
  <si>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</si>
  <si>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</si>
  <si>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</si>
  <si>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</si>
  <si>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</si>
  <si>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</si>
  <si>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</si>
  <si>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</si>
  <si>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</si>
  <si>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</si>
  <si>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</si>
  <si>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</si>
  <si>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</si>
  <si>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</si>
  <si>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</si>
  <si>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</si>
  <si>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</si>
  <si>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</si>
  <si>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</si>
  <si>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</si>
  <si>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</si>
  <si>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</si>
  <si>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</si>
  <si>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</si>
  <si>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</si>
  <si>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</si>
  <si>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</si>
  <si>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</si>
  <si>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</si>
  <si>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</si>
  <si>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</si>
  <si>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</si>
  <si>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</si>
  <si>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</si>
  <si>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</si>
  <si>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</si>
  <si>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</si>
  <si>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</si>
  <si>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</si>
  <si>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</si>
  <si>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</si>
  <si>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</si>
  <si>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</si>
  <si>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</si>
  <si>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</si>
  <si>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</si>
  <si>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</si>
  <si>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</si>
  <si>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</si>
  <si>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</si>
  <si>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</si>
  <si>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</si>
  <si>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</si>
  <si>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</si>
  <si>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</si>
  <si>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</si>
  <si>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</si>
  <si>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</si>
  <si>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</si>
  <si>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</si>
  <si>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</si>
  <si>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</si>
  <si>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</si>
  <si>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</si>
  <si>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</si>
  <si>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</si>
  <si>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</si>
  <si>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</si>
  <si>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</si>
  <si>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</si>
  <si>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</si>
  <si>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</si>
  <si>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</si>
  <si>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</si>
  <si>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</si>
  <si>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</si>
  <si>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</si>
  <si>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</si>
  <si>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</si>
  <si>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</si>
  <si>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</si>
  <si>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</si>
  <si>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</si>
  <si>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</si>
  <si>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</si>
  <si>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</si>
  <si>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</si>
  <si>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</si>
  <si>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</si>
  <si>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</si>
  <si>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</si>
  <si>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</si>
  <si>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</si>
  <si>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</si>
  <si>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</si>
  <si>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</si>
  <si>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</si>
  <si>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</si>
  <si>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</si>
  <si>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</si>
  <si>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</si>
  <si>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</si>
  <si>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</si>
  <si>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</si>
  <si>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</si>
  <si>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</si>
  <si>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</si>
  <si>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</si>
  <si>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</si>
  <si>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</si>
  <si>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</si>
  <si>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</si>
  <si>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</si>
  <si>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</si>
  <si>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</si>
  <si>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</si>
  <si>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</si>
  <si>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</si>
  <si>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</si>
  <si>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</si>
  <si>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</si>
  <si>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</si>
  <si>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</si>
  <si>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</si>
  <si>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</si>
  <si>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</si>
  <si>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</si>
  <si>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</si>
  <si>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</si>
  <si>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</si>
  <si>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</si>
  <si>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</si>
  <si>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</si>
  <si>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</si>
  <si>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</si>
  <si>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</si>
  <si>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</si>
  <si>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</si>
  <si>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</si>
  <si>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</si>
  <si>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</si>
  <si>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</si>
  <si>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</si>
  <si>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</si>
  <si>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</si>
  <si>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</si>
  <si>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</si>
  <si>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</si>
  <si>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</si>
  <si>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</si>
  <si>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</si>
  <si>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</si>
  <si>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</si>
  <si>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</si>
  <si>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</si>
  <si>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</si>
  <si>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</si>
  <si>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</si>
  <si>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</si>
  <si>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</si>
  <si>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</si>
  <si>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</si>
  <si>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</si>
  <si>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</si>
  <si>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</si>
  <si>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</si>
  <si>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</si>
  <si>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</si>
  <si>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</si>
  <si>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</si>
  <si>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</si>
  <si>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</si>
  <si>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</si>
  <si>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</si>
  <si>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</si>
  <si>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</si>
  <si>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</si>
  <si>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</si>
  <si>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</si>
  <si>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</si>
  <si>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</si>
  <si>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</si>
  <si>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</si>
  <si>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</si>
  <si>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</si>
  <si>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</si>
  <si>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</si>
  <si>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</si>
  <si>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</si>
  <si>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</si>
  <si>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</si>
  <si>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</si>
  <si>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</si>
  <si>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</si>
  <si>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</si>
  <si>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</si>
  <si>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</si>
  <si>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</si>
  <si>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</si>
  <si>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</si>
  <si>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</si>
  <si>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</si>
  <si>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</si>
  <si>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</si>
  <si>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</si>
  <si>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</si>
  <si>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</si>
  <si>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</si>
  <si>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</si>
  <si>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</si>
  <si>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</si>
  <si>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</si>
  <si>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</si>
  <si>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</si>
  <si>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</si>
  <si>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</si>
  <si>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</si>
  <si>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</si>
  <si>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</si>
  <si>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</si>
  <si>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</si>
  <si>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</si>
  <si>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</si>
  <si>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</si>
  <si>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</si>
  <si>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</si>
  <si>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</si>
  <si>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</si>
  <si>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</si>
  <si>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</si>
  <si>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</si>
  <si>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</si>
  <si>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</si>
  <si>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</si>
  <si>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</si>
  <si>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</si>
  <si>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</si>
  <si>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</si>
  <si>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</si>
  <si>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</si>
  <si>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</si>
  <si>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</si>
  <si>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</si>
  <si>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</si>
  <si>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</si>
  <si>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</si>
  <si>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</si>
  <si>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</si>
  <si>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</si>
  <si>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</si>
  <si>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</si>
  <si>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</si>
  <si>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</si>
  <si>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</si>
  <si>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</si>
  <si>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</si>
  <si>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</si>
  <si>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</si>
  <si>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</si>
  <si>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</si>
  <si>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</si>
  <si>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</si>
  <si>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</si>
  <si>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</si>
  <si>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</si>
  <si>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</si>
  <si>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</si>
  <si>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</si>
  <si>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</si>
  <si>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</si>
  <si>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</si>
  <si>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</si>
  <si>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</si>
  <si>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</si>
  <si>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</si>
  <si>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</si>
  <si>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</si>
  <si>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</si>
  <si>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</si>
  <si>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</si>
  <si>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</si>
  <si>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</si>
  <si>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</si>
  <si>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</si>
  <si>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</si>
  <si>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</si>
  <si>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</si>
  <si>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</si>
  <si>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</si>
  <si>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</si>
  <si>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</si>
  <si>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</si>
  <si>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</si>
  <si>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</si>
  <si>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</si>
  <si>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</si>
  <si>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</si>
  <si>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</si>
  <si>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</si>
  <si>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</si>
  <si>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</si>
  <si>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</si>
  <si>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</si>
  <si>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</si>
  <si>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</si>
  <si>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</si>
  <si>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</si>
  <si>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</si>
  <si>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</si>
  <si>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</si>
  <si>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</si>
  <si>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</si>
  <si>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</si>
  <si>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</si>
  <si>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</si>
  <si>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</si>
  <si>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</si>
  <si>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</si>
  <si>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</si>
  <si>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</si>
  <si>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</si>
  <si>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</si>
  <si>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</si>
  <si>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</si>
  <si>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</si>
  <si>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</si>
  <si>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</si>
  <si>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</si>
  <si>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</si>
  <si>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</si>
  <si>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</si>
  <si>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</si>
  <si>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</si>
  <si>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</si>
  <si>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</si>
  <si>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</si>
  <si>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</si>
  <si>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</si>
  <si>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</si>
  <si>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</si>
  <si>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</si>
  <si>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</si>
  <si>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</si>
  <si>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</si>
  <si>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</si>
  <si>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</si>
  <si>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</si>
  <si>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</si>
  <si>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</si>
  <si>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</si>
  <si>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</si>
  <si>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</si>
  <si>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</si>
  <si>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</si>
  <si>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</si>
  <si>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</si>
  <si>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</si>
  <si>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</si>
  <si>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</si>
  <si>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</si>
  <si>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</si>
  <si>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</si>
  <si>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</si>
  <si>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</si>
  <si>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</si>
  <si>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</si>
  <si>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</si>
  <si>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</si>
  <si>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</si>
  <si>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</si>
  <si>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</si>
  <si>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</si>
  <si>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</si>
  <si>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</si>
  <si>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</si>
  <si>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</si>
  <si>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</si>
  <si>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</si>
  <si>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</si>
  <si>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</si>
  <si>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</si>
  <si>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</si>
  <si>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</si>
  <si>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</si>
  <si>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</si>
  <si>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</si>
  <si>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</si>
  <si>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</si>
  <si>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</si>
  <si>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</si>
  <si>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</si>
  <si>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</si>
  <si>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</si>
  <si>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</si>
  <si>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</si>
  <si>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</si>
  <si>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</si>
  <si>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</si>
  <si>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</si>
  <si>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</si>
  <si>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</si>
  <si>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</si>
  <si>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</si>
  <si>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</si>
  <si>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</si>
  <si>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</si>
  <si>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</si>
  <si>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</si>
  <si>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</si>
  <si>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</si>
  <si>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</si>
  <si>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</si>
  <si>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</si>
  <si>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</si>
  <si>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</si>
  <si>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</si>
  <si>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</si>
  <si>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</si>
  <si>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</si>
  <si>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</si>
  <si>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</si>
  <si>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</si>
  <si>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</si>
  <si>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</si>
  <si>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</si>
  <si>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</si>
  <si>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</si>
  <si>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</si>
  <si>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</si>
  <si>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</si>
  <si>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</si>
  <si>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</si>
  <si>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</si>
  <si>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</si>
  <si>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</si>
  <si>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</si>
  <si>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</si>
  <si>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</si>
  <si>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</si>
  <si>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</si>
  <si>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</si>
  <si>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</si>
  <si>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</si>
  <si>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</si>
  <si>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</si>
  <si>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</si>
  <si>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</si>
  <si>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</si>
  <si>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</si>
  <si>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</si>
  <si>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</si>
  <si>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</si>
  <si>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</si>
  <si>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</si>
  <si>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</si>
  <si>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</si>
  <si>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</si>
  <si>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</si>
  <si>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</si>
  <si>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</si>
  <si>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</si>
  <si>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</si>
  <si>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</si>
  <si>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</si>
  <si>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</si>
  <si>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</si>
  <si>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</si>
  <si>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</si>
  <si>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</si>
  <si>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</si>
  <si>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</si>
  <si>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</si>
  <si>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</si>
  <si>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</si>
  <si>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</si>
  <si>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</si>
  <si>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</si>
  <si>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</si>
  <si>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</si>
  <si>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</si>
  <si>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</si>
  <si>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</si>
  <si>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</si>
  <si>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</si>
  <si>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</si>
  <si>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</si>
  <si>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</si>
  <si>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</si>
  <si>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</si>
  <si>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</si>
  <si>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</si>
  <si>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</si>
  <si>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</si>
  <si>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</si>
  <si>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</si>
  <si>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</si>
  <si>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</si>
  <si>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</si>
  <si>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</si>
  <si>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</si>
  <si>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</si>
  <si>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</si>
  <si>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</si>
  <si>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</si>
  <si>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</si>
  <si>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</si>
  <si>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</si>
  <si>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</si>
  <si>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</si>
  <si>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</si>
  <si>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</si>
  <si>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</si>
  <si>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</si>
  <si>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</si>
  <si>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</si>
  <si>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</si>
  <si>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</si>
  <si>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</si>
  <si>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</si>
  <si>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</si>
  <si>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</si>
  <si>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</si>
  <si>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</si>
  <si>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</si>
  <si>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</si>
  <si>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</si>
  <si>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</si>
  <si>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</si>
  <si>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</si>
  <si>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</si>
  <si>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</si>
  <si>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</si>
  <si>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</si>
  <si>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</si>
  <si>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</si>
  <si>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</si>
  <si>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</si>
  <si>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</si>
  <si>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</si>
  <si>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</si>
  <si>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</si>
  <si>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</si>
  <si>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</si>
  <si>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</si>
  <si>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</si>
  <si>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</si>
  <si>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</si>
  <si>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</si>
  <si>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</si>
  <si>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</si>
  <si>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</si>
  <si>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</si>
  <si>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</si>
  <si>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</si>
  <si>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</si>
  <si>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</si>
  <si>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</si>
  <si>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</si>
  <si>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</si>
  <si>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</si>
  <si>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</si>
  <si>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</si>
  <si>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</si>
  <si>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</si>
  <si>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</si>
  <si>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</si>
  <si>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</si>
  <si>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</si>
  <si>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</si>
  <si>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</si>
  <si>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</si>
  <si>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</si>
  <si>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</si>
  <si>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</si>
  <si>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</si>
  <si>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</si>
  <si>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</si>
  <si>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</si>
  <si>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</si>
  <si>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</si>
  <si>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</si>
  <si>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</si>
  <si>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</si>
  <si>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</si>
  <si>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</si>
  <si>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</si>
  <si>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</si>
  <si>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</si>
  <si>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</si>
  <si>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</si>
  <si>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</si>
  <si>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</si>
  <si>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</si>
  <si>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</si>
  <si>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</si>
  <si>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</si>
  <si>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</si>
  <si>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</si>
  <si>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</si>
  <si>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</si>
  <si>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</si>
  <si>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</si>
  <si>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</si>
  <si>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</si>
  <si>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</si>
  <si>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</si>
  <si>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</si>
  <si>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</si>
  <si>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</si>
  <si>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</si>
  <si>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</si>
  <si>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</si>
  <si>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</si>
  <si>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</si>
  <si>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</si>
  <si>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</si>
  <si>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</si>
  <si>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</si>
  <si>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</si>
  <si>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</si>
  <si>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</si>
  <si>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</si>
  <si>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</si>
  <si>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</si>
  <si>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</si>
  <si>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</si>
  <si>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</si>
  <si>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</si>
  <si>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</si>
  <si>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</si>
  <si>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</si>
  <si>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</si>
  <si>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</si>
  <si>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</si>
  <si>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</si>
  <si>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</si>
  <si>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</si>
  <si>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</si>
  <si>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</si>
  <si>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</si>
  <si>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</si>
  <si>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</si>
  <si>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</si>
  <si>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</si>
  <si>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</si>
  <si>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</si>
  <si>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</si>
  <si>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</si>
  <si>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</si>
  <si>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</si>
  <si>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</si>
  <si>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</si>
  <si>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</si>
  <si>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</si>
  <si>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</si>
  <si>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</si>
  <si>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</si>
  <si>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</si>
  <si>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</si>
  <si>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</si>
  <si>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</si>
  <si>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</si>
  <si>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</si>
  <si>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</si>
  <si>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</si>
  <si>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</si>
  <si>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</si>
  <si>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</si>
  <si>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</si>
  <si>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</si>
  <si>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</si>
  <si>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</si>
  <si>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</si>
  <si>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</si>
  <si>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</si>
  <si>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</si>
  <si>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</si>
  <si>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</si>
  <si>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</si>
  <si>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</si>
  <si>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</si>
  <si>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</si>
  <si>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</si>
  <si>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</si>
  <si>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</si>
  <si>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</si>
  <si>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</si>
  <si>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</si>
  <si>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</si>
  <si>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</si>
  <si>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</si>
  <si>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</si>
  <si>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</si>
  <si>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</si>
  <si>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</si>
  <si>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</si>
  <si>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</si>
  <si>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</si>
  <si>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</si>
  <si>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</si>
  <si>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</si>
  <si>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</si>
  <si>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</si>
  <si>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</si>
  <si>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</si>
  <si>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</si>
  <si>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</si>
  <si>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</si>
  <si>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</si>
  <si>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</si>
  <si>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</si>
  <si>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</si>
  <si>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</si>
  <si>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</si>
  <si>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</si>
  <si>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</si>
  <si>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</si>
  <si>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</si>
  <si>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</si>
  <si>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</si>
  <si>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</si>
  <si>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</si>
  <si>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</si>
  <si>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</si>
  <si>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</si>
  <si>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</si>
  <si>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</si>
  <si>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</si>
  <si>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</si>
  <si>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</si>
  <si>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</si>
  <si>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</si>
  <si>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</si>
  <si>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</si>
  <si>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</si>
  <si>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</si>
  <si>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</si>
  <si>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</si>
  <si>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</si>
  <si>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</si>
  <si>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</si>
  <si>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</si>
  <si>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</si>
  <si>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</si>
  <si>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</si>
  <si>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</si>
  <si>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</si>
  <si>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</si>
  <si>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</si>
  <si>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</si>
  <si>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</si>
  <si>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</si>
  <si>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</si>
  <si>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</si>
  <si>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</si>
  <si>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</si>
  <si>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</si>
  <si>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</si>
  <si>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</si>
  <si>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</si>
  <si>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</si>
  <si>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</si>
  <si>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</si>
  <si>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</si>
  <si>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</si>
  <si>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</si>
  <si>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</si>
  <si>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</si>
  <si>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</si>
  <si>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</si>
  <si>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</si>
  <si>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</si>
  <si>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</si>
  <si>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</si>
  <si>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</si>
  <si>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</si>
  <si>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</si>
  <si>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</si>
  <si>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</si>
  <si>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</si>
  <si>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</si>
  <si>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</si>
  <si>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</si>
  <si>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</si>
  <si>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</si>
  <si>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</si>
  <si>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</si>
  <si>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</si>
  <si>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</si>
  <si>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</si>
  <si>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</si>
  <si>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</si>
  <si>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</si>
  <si>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</si>
  <si>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</si>
  <si>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</si>
  <si>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</si>
  <si>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</si>
  <si>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</si>
  <si>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</si>
  <si>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</si>
  <si>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</si>
  <si>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</si>
  <si>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</si>
  <si>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</si>
  <si>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</si>
  <si>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</si>
  <si>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</si>
  <si>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</si>
  <si>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</si>
  <si>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</si>
  <si>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</si>
  <si>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</si>
  <si>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</si>
  <si>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</si>
  <si>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</si>
  <si>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</si>
  <si>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</si>
  <si>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</si>
  <si>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</si>
  <si>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</si>
  <si>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</si>
  <si>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</si>
  <si>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</si>
  <si>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</si>
  <si>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</si>
  <si>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</si>
  <si>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</si>
  <si>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</si>
  <si>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</si>
  <si>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</si>
  <si>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</si>
  <si>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</si>
  <si>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</si>
  <si>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</si>
  <si>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</si>
  <si>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</si>
  <si>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</si>
  <si>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</si>
  <si>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</si>
  <si>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</si>
  <si>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</si>
  <si>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</si>
  <si>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</si>
  <si>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</si>
  <si>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</si>
  <si>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</si>
  <si>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</si>
  <si>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</si>
  <si>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</si>
  <si>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</si>
  <si>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</si>
  <si>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</si>
  <si>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</si>
  <si>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</si>
  <si>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</si>
  <si>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</si>
  <si>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</si>
  <si>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</si>
  <si>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</si>
  <si>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</si>
  <si>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</si>
  <si>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</si>
  <si>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</si>
  <si>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</si>
  <si>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</si>
  <si>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</si>
  <si>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</si>
  <si>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</si>
  <si>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</si>
  <si>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</si>
  <si>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</si>
  <si>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</si>
  <si>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</si>
  <si>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</si>
  <si>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</si>
  <si>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</si>
  <si>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</si>
  <si>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</si>
  <si>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</si>
  <si>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</si>
  <si>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</si>
  <si>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</si>
  <si>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</si>
  <si>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</si>
  <si>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</si>
  <si>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</si>
  <si>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</si>
  <si>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</si>
  <si>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</si>
  <si>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</si>
  <si>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</si>
  <si>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</si>
  <si>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</si>
  <si>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</si>
  <si>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</si>
  <si>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</si>
  <si>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</si>
  <si>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</si>
  <si>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</si>
  <si>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</si>
  <si>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</si>
  <si>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</si>
  <si>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</si>
  <si>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</si>
  <si>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</si>
  <si>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</si>
  <si>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</si>
  <si>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</si>
  <si>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</si>
  <si>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</si>
  <si>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</si>
  <si>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</si>
  <si>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</si>
  <si>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</si>
  <si>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</si>
  <si>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</si>
  <si>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</si>
  <si>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</si>
  <si>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</si>
  <si>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</si>
  <si>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</si>
  <si>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</si>
  <si>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</si>
  <si>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</si>
  <si>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</si>
  <si>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</si>
  <si>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</si>
  <si>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</si>
  <si>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</si>
  <si>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</si>
  <si>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</si>
  <si>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</si>
  <si>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</si>
  <si>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</si>
  <si>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</si>
  <si>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</si>
  <si>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</si>
  <si>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</si>
  <si>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</si>
  <si>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</si>
  <si>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</si>
  <si>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</si>
  <si>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</si>
  <si>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</si>
  <si>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</si>
  <si>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</si>
  <si>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</si>
  <si>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</si>
  <si>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</si>
  <si>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</si>
  <si>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</si>
  <si>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</si>
  <si>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</si>
  <si>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</si>
  <si>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</si>
  <si>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</si>
  <si>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</si>
  <si>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</si>
  <si>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</si>
  <si>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</si>
  <si>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</si>
  <si>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</si>
  <si>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</si>
  <si>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</si>
  <si>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</si>
  <si>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</si>
  <si>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</si>
  <si>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</si>
  <si>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</si>
  <si>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</si>
  <si>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</si>
  <si>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</si>
  <si>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</si>
  <si>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</si>
  <si>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</si>
  <si>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</si>
  <si>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</si>
  <si>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</si>
  <si>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</si>
  <si>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</si>
  <si>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</si>
  <si>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</si>
  <si>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</si>
  <si>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</si>
  <si>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</si>
  <si>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</si>
  <si>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</si>
  <si>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</si>
  <si>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</si>
  <si>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</si>
  <si>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</si>
  <si>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</si>
  <si>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</si>
  <si>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</si>
  <si>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</si>
  <si>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</si>
  <si>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</si>
  <si>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</si>
  <si>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</si>
  <si>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</si>
  <si>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</si>
  <si>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</si>
  <si>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</si>
  <si>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</si>
  <si>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</si>
  <si>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</si>
  <si>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</si>
  <si>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</si>
  <si>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</si>
  <si>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</si>
  <si>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</si>
  <si>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</si>
  <si>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</si>
  <si>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</si>
  <si>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</si>
  <si>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</si>
  <si>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</si>
  <si>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</si>
  <si>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</si>
  <si>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</si>
  <si>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</si>
  <si>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</si>
  <si>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</si>
  <si>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</si>
  <si>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</si>
  <si>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</si>
  <si>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</si>
  <si>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</si>
  <si>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</si>
  <si>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</si>
  <si>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</si>
  <si>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</si>
  <si>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</si>
  <si>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</si>
  <si>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</si>
  <si>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</si>
  <si>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</si>
  <si>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</si>
  <si>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</si>
  <si>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</si>
  <si>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</si>
  <si>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</si>
  <si>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</si>
  <si>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</si>
  <si>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</si>
  <si>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</si>
  <si>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</si>
  <si>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</si>
  <si>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</si>
  <si>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</si>
  <si>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</si>
  <si>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</si>
  <si>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</si>
  <si>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</si>
  <si>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</si>
  <si>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</si>
  <si>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</si>
  <si>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</si>
  <si>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</si>
  <si>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</si>
  <si>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</si>
  <si>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</si>
  <si>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</si>
  <si>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</si>
  <si>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</si>
  <si>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</si>
  <si>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</si>
  <si>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</si>
  <si>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</si>
  <si>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</si>
  <si>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</si>
  <si>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</si>
  <si>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</si>
  <si>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</si>
  <si>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</si>
  <si>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</si>
  <si>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</si>
  <si>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</si>
  <si>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</si>
  <si>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</si>
  <si>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</si>
  <si>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</si>
  <si>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</si>
  <si>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</si>
  <si>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</si>
  <si>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</si>
  <si>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</si>
  <si>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</si>
  <si>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</si>
  <si>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</si>
  <si>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</si>
  <si>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</si>
  <si>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</si>
  <si>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</si>
  <si>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</si>
  <si>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</si>
  <si>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</si>
  <si>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</si>
  <si>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</si>
  <si>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</si>
  <si>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</si>
  <si>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</si>
  <si>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</si>
  <si>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</si>
  <si>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</si>
  <si>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</si>
  <si>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</si>
  <si>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</si>
  <si>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</si>
  <si>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</si>
  <si>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</si>
  <si>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</si>
  <si>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</si>
  <si>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</si>
  <si>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</si>
  <si>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</si>
  <si>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</si>
  <si>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</si>
  <si>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</si>
  <si>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</si>
  <si>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</si>
  <si>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</si>
  <si>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</si>
  <si>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</si>
  <si>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</si>
  <si>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</si>
  <si>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</si>
  <si>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</si>
  <si>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</si>
  <si>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</si>
  <si>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</si>
  <si>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</si>
  <si>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</si>
  <si>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</si>
  <si>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</si>
  <si>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</si>
  <si>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</si>
  <si>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</si>
  <si>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</si>
  <si>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</si>
  <si>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</si>
  <si>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</si>
  <si>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</si>
  <si>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</si>
  <si>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</si>
  <si>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</si>
  <si>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</si>
  <si>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</si>
  <si>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</si>
  <si>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</si>
  <si>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</si>
  <si>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</si>
  <si>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</si>
  <si>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</si>
  <si>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</si>
  <si>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</si>
  <si>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</si>
  <si>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</si>
  <si>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</si>
  <si>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</si>
  <si>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</si>
  <si>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</si>
  <si>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</si>
  <si>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</si>
  <si>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</si>
  <si>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</si>
  <si>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</si>
  <si>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</si>
  <si>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</si>
  <si>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</si>
  <si>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</si>
  <si>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</si>
  <si>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</si>
  <si>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</si>
  <si>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</si>
  <si>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</si>
  <si>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</si>
  <si>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</si>
  <si>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</si>
  <si>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</si>
  <si>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</si>
  <si>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</si>
  <si>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</si>
  <si>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</si>
  <si>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</si>
  <si>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</si>
  <si>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</si>
  <si>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</si>
  <si>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</si>
  <si>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</si>
  <si>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</si>
  <si>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</si>
  <si>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</si>
  <si>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</si>
  <si>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</si>
  <si>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</si>
  <si>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</si>
  <si>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</si>
  <si>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</si>
  <si>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</si>
  <si>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</si>
  <si>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</si>
  <si>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</si>
  <si>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</si>
  <si>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</si>
  <si>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</si>
  <si>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</si>
  <si>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</si>
  <si>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</si>
  <si>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</si>
  <si>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</si>
  <si>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</si>
  <si>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</si>
  <si>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</si>
  <si>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</si>
  <si>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</si>
  <si>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</si>
  <si>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</si>
  <si>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</si>
  <si>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</si>
  <si>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</si>
  <si>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</si>
  <si>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</si>
  <si>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</si>
  <si>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</si>
  <si>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</si>
  <si>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</si>
  <si>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</si>
  <si>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</si>
  <si>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</si>
  <si>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</si>
  <si>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</si>
  <si>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</si>
  <si>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</si>
  <si>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</si>
  <si>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</si>
  <si>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</si>
  <si>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</si>
  <si>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</si>
  <si>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</si>
  <si>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</si>
  <si>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</si>
  <si>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</si>
  <si>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</si>
  <si>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</si>
  <si>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</si>
  <si>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</si>
  <si>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</si>
  <si>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</si>
  <si>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</si>
  <si>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</si>
  <si>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</si>
  <si>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</si>
  <si>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</si>
  <si>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</si>
  <si>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</si>
  <si>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</si>
  <si>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</si>
  <si>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</si>
  <si>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</si>
  <si>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</si>
  <si>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</si>
  <si>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</si>
  <si>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</si>
  <si>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</si>
  <si>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</si>
  <si>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</si>
  <si>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</si>
  <si>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</si>
  <si>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</si>
  <si>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</si>
  <si>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</si>
  <si>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</si>
  <si>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</si>
  <si>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</si>
  <si>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</si>
  <si>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</si>
  <si>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</si>
  <si>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</si>
  <si>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</si>
  <si>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</si>
  <si>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</si>
  <si>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</si>
  <si>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</si>
  <si>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</si>
  <si>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</si>
  <si>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</si>
  <si>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</si>
  <si>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</si>
  <si>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</si>
  <si>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</si>
  <si>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</si>
  <si>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</si>
  <si>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</si>
  <si>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</si>
  <si>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</si>
  <si>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</si>
  <si>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</si>
  <si>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</si>
  <si>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</si>
  <si>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</si>
  <si>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</si>
  <si>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</si>
  <si>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</si>
  <si>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</si>
  <si>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</si>
  <si>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</si>
  <si>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</si>
  <si>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</si>
  <si>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</si>
  <si>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</si>
  <si>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</si>
  <si>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</si>
  <si>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</si>
  <si>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</si>
  <si>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</si>
  <si>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</si>
  <si>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</si>
  <si>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</si>
  <si>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</si>
  <si>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</si>
  <si>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</si>
  <si>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</si>
  <si>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</si>
  <si>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</si>
  <si>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</si>
  <si>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</si>
  <si>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</si>
  <si>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</si>
  <si>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</si>
  <si>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</si>
  <si>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</si>
  <si>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</si>
  <si>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</si>
  <si>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</si>
  <si>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</si>
  <si>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</si>
  <si>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</si>
  <si>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</si>
  <si>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</si>
  <si>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</si>
  <si>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</si>
  <si>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</si>
  <si>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</si>
  <si>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</si>
  <si>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</si>
  <si>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</si>
  <si>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</si>
  <si>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</si>
  <si>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</si>
  <si>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</si>
  <si>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</si>
  <si>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</si>
  <si>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</si>
  <si>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</si>
  <si>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</si>
  <si>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</si>
  <si>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</si>
  <si>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</si>
  <si>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</si>
  <si>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</si>
  <si>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</si>
  <si>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</si>
  <si>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</si>
  <si>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</si>
  <si>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</si>
  <si>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</si>
  <si>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</si>
  <si>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</si>
  <si>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</si>
  <si>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</si>
  <si>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</si>
  <si>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</si>
  <si>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</si>
  <si>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</si>
  <si>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</si>
  <si>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</si>
  <si>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</si>
  <si>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</si>
  <si>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</si>
  <si>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</si>
  <si>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</si>
  <si>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</si>
  <si>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</si>
  <si>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</si>
  <si>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</si>
  <si>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</si>
  <si>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</si>
  <si>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</si>
  <si>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</si>
  <si>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</si>
  <si>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</si>
  <si>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</si>
  <si>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</si>
  <si>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</si>
  <si>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</si>
  <si>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</si>
  <si>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</si>
  <si>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</si>
  <si>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</si>
  <si>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</si>
  <si>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</si>
  <si>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</si>
  <si>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</si>
  <si>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</si>
  <si>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</si>
  <si>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</si>
  <si>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</si>
  <si>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</si>
  <si>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</si>
  <si>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</si>
  <si>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</si>
  <si>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</si>
  <si>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</si>
  <si>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</si>
  <si>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</si>
  <si>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</si>
  <si>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</si>
  <si>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</si>
  <si>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</si>
  <si>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</si>
  <si>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</si>
  <si>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</si>
  <si>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</si>
  <si>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</si>
  <si>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</si>
  <si>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</si>
  <si>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</si>
  <si>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</si>
  <si>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</si>
  <si>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</si>
  <si>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</si>
  <si>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</si>
  <si>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</si>
  <si>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</si>
  <si>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</si>
  <si>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</si>
  <si>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</si>
  <si>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</si>
  <si>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</si>
  <si>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</si>
  <si>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</si>
  <si>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</si>
  <si>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</si>
  <si>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</si>
  <si>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</si>
  <si>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</si>
  <si>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</si>
  <si>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</si>
  <si>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</si>
  <si>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</si>
  <si>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</si>
  <si>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</si>
  <si>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</si>
  <si>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</si>
  <si>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</si>
  <si>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</si>
  <si>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</si>
  <si>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</si>
  <si>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</si>
  <si>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</si>
  <si>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</si>
  <si>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</si>
  <si>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</si>
  <si>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</si>
  <si>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</si>
  <si>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</si>
  <si>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</si>
  <si>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</si>
  <si>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</si>
  <si>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</si>
  <si>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</si>
  <si>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</si>
  <si>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</si>
  <si>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</si>
  <si>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</si>
  <si>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</si>
  <si>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</si>
  <si>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</si>
  <si>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</si>
  <si>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</si>
  <si>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</si>
  <si>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</si>
  <si>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</si>
  <si>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</si>
  <si>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</si>
  <si>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</si>
  <si>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</si>
  <si>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</si>
  <si>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</si>
  <si>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</si>
  <si>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</si>
  <si>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</si>
  <si>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</si>
  <si>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</si>
  <si>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</si>
  <si>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</si>
  <si>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</si>
  <si>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</si>
  <si>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</si>
  <si>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</si>
  <si>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</si>
  <si>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</si>
  <si>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</si>
  <si>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</si>
  <si>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</si>
  <si>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</si>
  <si>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</si>
  <si>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</si>
  <si>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</si>
  <si>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</si>
  <si>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</si>
  <si>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</si>
  <si>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</si>
  <si>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</si>
  <si>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</si>
  <si>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</si>
  <si>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</si>
  <si>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</si>
  <si>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</si>
  <si>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</si>
  <si>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</si>
  <si>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</si>
  <si>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</si>
  <si>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</si>
  <si>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</si>
  <si>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</si>
  <si>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</si>
  <si>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</si>
  <si>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</si>
  <si>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</si>
  <si>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</si>
  <si>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</si>
  <si>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</si>
  <si>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</si>
  <si>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</si>
  <si>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</si>
  <si>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</si>
  <si>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</si>
  <si>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</si>
  <si>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</si>
  <si>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</si>
  <si>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</si>
  <si>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</si>
  <si>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</si>
  <si>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</si>
  <si>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</si>
  <si>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</si>
  <si>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</si>
  <si>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</si>
  <si>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</si>
  <si>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</si>
  <si>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</si>
  <si>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</si>
  <si>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</si>
  <si>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</si>
  <si>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</si>
  <si>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</si>
  <si>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</si>
  <si>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</si>
  <si>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</si>
  <si>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</si>
  <si>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</si>
  <si>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</si>
  <si>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</si>
  <si>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</si>
  <si>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</si>
  <si>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</si>
  <si>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</si>
  <si>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</si>
  <si>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</si>
  <si>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</si>
  <si>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</si>
  <si>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</si>
  <si>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</si>
  <si>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</si>
  <si>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</si>
  <si>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</si>
  <si>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</si>
  <si>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</si>
  <si>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</si>
  <si>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</si>
  <si>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</si>
  <si>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</si>
  <si>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</si>
  <si>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</si>
  <si>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</si>
  <si>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</si>
  <si>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</si>
  <si>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</si>
  <si>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</si>
  <si>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</si>
  <si>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</si>
  <si>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</si>
  <si>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</si>
  <si>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</si>
  <si>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</si>
  <si>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</si>
  <si>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</si>
  <si>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</si>
  <si>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</si>
  <si>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</si>
  <si>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</si>
  <si>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</si>
  <si>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</si>
  <si>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</si>
  <si>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</si>
  <si>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</si>
  <si>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</si>
  <si>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</si>
  <si>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</si>
  <si>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</si>
  <si>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</si>
  <si>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</si>
  <si>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</si>
  <si>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</si>
  <si>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</si>
  <si>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</si>
  <si>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</si>
  <si>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</si>
  <si>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</si>
  <si>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</si>
  <si>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</si>
  <si>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</si>
  <si>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</si>
  <si>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</si>
  <si>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</si>
  <si>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</si>
  <si>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</si>
  <si>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</si>
  <si>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</si>
  <si>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</si>
  <si>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</si>
  <si>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</si>
  <si>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</si>
  <si>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</si>
  <si>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</si>
  <si>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</si>
  <si>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</si>
  <si>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</si>
  <si>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</si>
  <si>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</si>
  <si>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</si>
  <si>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</si>
  <si>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</si>
  <si>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</si>
  <si>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</si>
  <si>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</si>
  <si>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</si>
  <si>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</si>
  <si>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</si>
  <si>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</si>
  <si>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</si>
  <si>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</si>
  <si>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</si>
  <si>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</si>
  <si>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</si>
  <si>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</si>
  <si>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</si>
  <si>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</si>
  <si>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</si>
  <si>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</si>
  <si>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</si>
  <si>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</si>
  <si>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</si>
  <si>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</si>
  <si>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</si>
  <si>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</si>
  <si>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</si>
  <si>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</si>
  <si>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</si>
  <si>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</si>
  <si>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</si>
  <si>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</si>
  <si>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</si>
  <si>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</si>
  <si>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</si>
  <si>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</si>
  <si>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</si>
  <si>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</si>
  <si>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</si>
  <si>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</si>
  <si>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</si>
  <si>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</si>
  <si>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</si>
  <si>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</si>
  <si>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</si>
  <si>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</si>
  <si>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</si>
  <si>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</si>
  <si>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</si>
  <si>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</si>
  <si>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</si>
  <si>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</si>
  <si>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</si>
  <si>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</si>
  <si>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</si>
  <si>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</si>
  <si>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</si>
  <si>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</si>
  <si>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</si>
  <si>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</si>
  <si>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</si>
  <si>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</si>
  <si>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</si>
  <si>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</si>
  <si>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</si>
  <si>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</si>
  <si>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</si>
  <si>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</si>
  <si>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</si>
  <si>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</si>
  <si>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</si>
  <si>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</si>
  <si>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</si>
  <si>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</si>
  <si>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</si>
  <si>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</si>
  <si>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</si>
  <si>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</si>
  <si>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</si>
  <si>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</si>
  <si>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</si>
  <si>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</si>
  <si>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</si>
  <si>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</si>
  <si>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</si>
  <si>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</si>
  <si>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</si>
  <si>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</si>
  <si>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</si>
  <si>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</si>
  <si>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</si>
  <si>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</si>
  <si>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</si>
  <si>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</si>
  <si>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</si>
  <si>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</si>
  <si>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</si>
  <si>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</si>
  <si>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</si>
  <si>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</si>
  <si>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</si>
  <si>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</si>
  <si>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</si>
  <si>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</si>
  <si>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</si>
  <si>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</si>
  <si>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</si>
  <si>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</si>
  <si>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</si>
  <si>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</si>
  <si>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</si>
  <si>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</si>
  <si>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</si>
  <si>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</si>
  <si>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</si>
  <si>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</si>
  <si>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</si>
  <si>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</si>
  <si>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</si>
  <si>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</si>
  <si>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</si>
  <si>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</si>
  <si>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</si>
  <si>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</si>
  <si>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</si>
  <si>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</si>
  <si>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</si>
  <si>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</si>
  <si>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</si>
  <si>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</si>
  <si>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</si>
  <si>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</si>
  <si>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</si>
  <si>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</si>
  <si>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</si>
  <si>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</si>
  <si>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</si>
  <si>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</si>
  <si>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</si>
  <si>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</si>
  <si>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</si>
  <si>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</si>
  <si>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</si>
  <si>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</si>
  <si>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</si>
  <si>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</si>
  <si>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</si>
  <si>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</si>
  <si>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</si>
  <si>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</si>
  <si>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</si>
  <si>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</si>
  <si>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</si>
  <si>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</si>
  <si>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</si>
  <si>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</si>
  <si>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</si>
  <si>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</si>
  <si>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</si>
  <si>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</si>
  <si>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</si>
  <si>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</si>
  <si>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</si>
  <si>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</si>
  <si>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</si>
  <si>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</si>
  <si>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</si>
  <si>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</si>
  <si>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</si>
  <si>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</si>
  <si>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</si>
  <si>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</si>
  <si>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</si>
  <si>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</si>
  <si>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</si>
  <si>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</si>
  <si>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</si>
  <si>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</si>
  <si>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</si>
  <si>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</si>
  <si>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</si>
  <si>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</si>
  <si>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</si>
  <si>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</si>
  <si>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</si>
  <si>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</si>
  <si>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</si>
  <si>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</si>
  <si>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</si>
  <si>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</si>
  <si>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</si>
  <si>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</si>
  <si>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</si>
  <si>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</si>
  <si>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</si>
  <si>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</si>
  <si>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</si>
  <si>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</si>
  <si>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</si>
  <si>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</si>
  <si>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</si>
  <si>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</si>
  <si>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</si>
  <si>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</si>
  <si>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</si>
  <si>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</si>
  <si>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</si>
  <si>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</si>
  <si>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</si>
  <si>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</si>
  <si>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</si>
  <si>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</si>
  <si>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</si>
  <si>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</si>
  <si>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</si>
  <si>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</si>
  <si>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</si>
  <si>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</si>
  <si>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</si>
  <si>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</si>
  <si>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</si>
  <si>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</si>
  <si>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</si>
  <si>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</si>
  <si>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</si>
  <si>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</si>
  <si>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</si>
  <si>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</si>
  <si>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</si>
  <si>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</si>
  <si>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</si>
  <si>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</si>
  <si>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</si>
  <si>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</si>
  <si>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</si>
  <si>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</si>
  <si>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</si>
  <si>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</si>
  <si>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</si>
  <si>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</si>
  <si>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</si>
  <si>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</si>
  <si>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</si>
  <si>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</si>
  <si>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</si>
  <si>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</si>
  <si>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</si>
  <si>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</si>
  <si>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</si>
  <si>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</si>
  <si>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</si>
  <si>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</si>
  <si>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</si>
  <si>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</si>
  <si>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</si>
  <si>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</si>
  <si>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</si>
  <si>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</si>
  <si>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</si>
  <si>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</si>
  <si>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</si>
  <si>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</si>
  <si>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</si>
  <si>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</si>
  <si>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</si>
  <si>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</si>
  <si>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</si>
  <si>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</si>
  <si>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</si>
  <si>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</si>
  <si>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</si>
  <si>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</si>
  <si>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</si>
  <si>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</si>
  <si>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</si>
  <si>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</si>
  <si>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</si>
  <si>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</si>
  <si>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</si>
  <si>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</si>
  <si>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</si>
  <si>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</si>
  <si>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</si>
  <si>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</si>
  <si>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</si>
  <si>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</si>
  <si>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</si>
  <si>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</si>
  <si>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</si>
  <si>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</si>
  <si>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</si>
  <si>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</si>
  <si>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</si>
  <si>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</si>
  <si>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</si>
  <si>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</si>
  <si>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</si>
  <si>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</si>
  <si>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</si>
  <si>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</si>
  <si>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</si>
  <si>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</si>
  <si>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</si>
  <si>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</si>
  <si>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</si>
  <si>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</si>
  <si>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</si>
  <si>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</si>
  <si>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</si>
  <si>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</si>
  <si>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</si>
  <si>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</si>
  <si>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</si>
  <si>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</si>
  <si>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</si>
  <si>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</si>
  <si>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</si>
  <si>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</si>
  <si>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</si>
  <si>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</si>
  <si>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</si>
  <si>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</si>
  <si>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</si>
  <si>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</si>
  <si>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</si>
  <si>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</si>
  <si>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</si>
  <si>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</si>
  <si>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</si>
  <si>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</si>
  <si>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</si>
  <si>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</si>
  <si>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</si>
  <si>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</si>
  <si>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</si>
  <si>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</si>
  <si>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</si>
  <si>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</si>
  <si>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</si>
  <si>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</si>
  <si>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</si>
  <si>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</si>
  <si>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</si>
  <si>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</si>
  <si>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</si>
  <si>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</si>
  <si>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</si>
  <si>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</si>
  <si>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</si>
  <si>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</si>
  <si>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</si>
  <si>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</si>
  <si>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</si>
  <si>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</si>
  <si>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</si>
  <si>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</si>
  <si>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</si>
  <si>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</si>
  <si>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</si>
  <si>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</si>
  <si>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</si>
  <si>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</si>
  <si>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</si>
  <si>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</si>
  <si>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</si>
  <si>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</si>
  <si>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</si>
  <si>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</si>
  <si>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</si>
  <si>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</si>
  <si>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</si>
  <si>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</si>
  <si>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</si>
  <si>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</si>
  <si>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</si>
  <si>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</si>
  <si>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</si>
  <si>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</si>
  <si>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</si>
  <si>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</si>
  <si>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</si>
  <si>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</si>
  <si>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</si>
  <si>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</si>
  <si>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</si>
  <si>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</si>
  <si>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</si>
  <si>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</si>
  <si>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</si>
  <si>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</si>
  <si>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</si>
  <si>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</si>
  <si>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</si>
  <si>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</si>
  <si>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</si>
  <si>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</si>
  <si>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</si>
  <si>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</si>
  <si>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</si>
  <si>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</si>
  <si>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</si>
  <si>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</si>
  <si>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</si>
  <si>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</si>
  <si>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</si>
  <si>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</si>
  <si>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</si>
  <si>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</si>
  <si>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</si>
  <si>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</si>
  <si>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</si>
  <si>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</si>
  <si>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</si>
  <si>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</si>
  <si>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</si>
  <si>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</si>
  <si>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</si>
  <si>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</si>
  <si>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</si>
  <si>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</si>
  <si>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</si>
  <si>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</si>
  <si>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</si>
  <si>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</si>
  <si>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</si>
  <si>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</si>
  <si>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</si>
  <si>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</si>
  <si>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</si>
  <si>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</si>
  <si>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</si>
  <si>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</si>
  <si>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</si>
  <si>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</si>
  <si>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</si>
  <si>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</si>
  <si>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</si>
  <si>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</si>
  <si>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</si>
  <si>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</si>
  <si>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</si>
  <si>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</si>
  <si>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</si>
  <si>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</si>
  <si>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</si>
  <si>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</si>
  <si>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</si>
  <si>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</si>
  <si>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</si>
  <si>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</si>
  <si>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</si>
  <si>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</si>
  <si>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</si>
  <si>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</si>
  <si>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</si>
  <si>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</si>
  <si>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</si>
  <si>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</si>
  <si>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</si>
  <si>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</si>
  <si>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</si>
  <si>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</si>
  <si>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</si>
  <si>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</si>
  <si>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</si>
  <si>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</si>
  <si>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</si>
  <si>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</si>
  <si>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</si>
  <si>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</si>
  <si>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</si>
  <si>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</si>
  <si>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</si>
  <si>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</si>
  <si>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</si>
  <si>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</si>
  <si>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</si>
  <si>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</si>
  <si>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</si>
  <si>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</si>
  <si>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</si>
  <si>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</si>
  <si>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</si>
  <si>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</si>
  <si>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</si>
  <si>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</si>
  <si>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</si>
  <si>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</si>
  <si>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</si>
  <si>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</si>
  <si>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</si>
  <si>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</si>
  <si>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</si>
  <si>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</si>
  <si>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</si>
  <si>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</si>
  <si>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</si>
  <si>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</si>
  <si>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</si>
  <si>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</si>
  <si>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</si>
  <si>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</si>
  <si>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</si>
  <si>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</si>
  <si>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</si>
  <si>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</si>
  <si>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</si>
  <si>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</si>
  <si>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</si>
  <si>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</si>
  <si>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</si>
  <si>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</si>
  <si>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</si>
  <si>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</si>
  <si>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</si>
  <si>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</si>
  <si>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</si>
  <si>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</si>
  <si>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</si>
  <si>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</si>
  <si>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</si>
  <si>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</si>
  <si>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</si>
  <si>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</si>
  <si>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</si>
  <si>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</si>
  <si>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</si>
  <si>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</si>
  <si>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</si>
  <si>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</si>
  <si>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</si>
  <si>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</si>
  <si>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</si>
  <si>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</si>
  <si>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</si>
  <si>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</si>
  <si>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</si>
  <si>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</si>
  <si>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</si>
  <si>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</si>
  <si>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</si>
  <si>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</si>
  <si>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</si>
  <si>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</si>
  <si>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</si>
  <si>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</si>
  <si>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</si>
  <si>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</si>
  <si>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</si>
  <si>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</si>
  <si>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</si>
  <si>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</si>
  <si>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</si>
  <si>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</si>
  <si>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</si>
  <si>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</si>
  <si>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</si>
  <si>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</si>
  <si>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</si>
  <si>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</si>
  <si>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</si>
  <si>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</si>
  <si>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</si>
  <si>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</si>
  <si>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</si>
  <si>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</si>
  <si>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</si>
  <si>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</si>
  <si>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</si>
  <si>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</si>
  <si>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</si>
  <si>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</si>
  <si>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</si>
  <si>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</si>
  <si>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</si>
  <si>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</si>
  <si>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</si>
  <si>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</si>
  <si>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</si>
  <si>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</si>
  <si>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</si>
  <si>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</si>
  <si>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</si>
  <si>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</si>
  <si>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</si>
  <si>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</si>
  <si>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</si>
  <si>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</si>
  <si>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</si>
  <si>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</si>
  <si>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</si>
  <si>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</si>
  <si>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</si>
  <si>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</si>
  <si>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</si>
  <si>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</si>
  <si>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</si>
  <si>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</si>
  <si>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</si>
  <si>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</si>
  <si>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</si>
  <si>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</si>
  <si>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</si>
  <si>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</si>
  <si>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</si>
  <si>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</si>
  <si>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</si>
  <si>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</si>
  <si>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</si>
  <si>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</si>
  <si>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</si>
  <si>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</si>
  <si>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</si>
  <si>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</si>
  <si>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</si>
  <si>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</si>
  <si>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</si>
  <si>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</si>
  <si>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</si>
  <si>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</si>
  <si>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</si>
  <si>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</si>
  <si>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</si>
  <si>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</si>
  <si>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</si>
  <si>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</si>
  <si>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</si>
  <si>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</si>
  <si>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</si>
  <si>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</si>
  <si>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</si>
  <si>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</si>
  <si>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</si>
  <si>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</si>
  <si>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</si>
  <si>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</si>
  <si>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</si>
  <si>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</si>
  <si>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</si>
  <si>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</si>
  <si>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</si>
  <si>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</si>
  <si>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</si>
  <si>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</si>
  <si>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</si>
  <si>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</si>
  <si>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</si>
  <si>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</si>
  <si>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</si>
  <si>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</si>
  <si>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</si>
  <si>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</si>
  <si>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</si>
  <si>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</si>
  <si>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</si>
  <si>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</si>
  <si>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</si>
  <si>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</si>
  <si>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</si>
  <si>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</si>
  <si>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</si>
  <si>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</si>
  <si>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</si>
  <si>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</si>
  <si>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</si>
  <si>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</si>
  <si>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</si>
  <si>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</si>
  <si>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</si>
  <si>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</si>
  <si>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</si>
  <si>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</si>
  <si>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</si>
  <si>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</si>
  <si>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</si>
  <si>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</si>
  <si>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</si>
  <si>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</si>
  <si>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</si>
  <si>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</si>
  <si>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</si>
  <si>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</si>
  <si>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</si>
  <si>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</si>
  <si>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</si>
  <si>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</si>
  <si>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</si>
  <si>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</si>
  <si>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</si>
  <si>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</si>
  <si>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</si>
  <si>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</si>
  <si>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</si>
  <si>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</si>
  <si>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</si>
  <si>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</si>
  <si>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</si>
  <si>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</si>
  <si>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</si>
  <si>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</si>
  <si>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</si>
  <si>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</si>
  <si>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</si>
  <si>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</si>
  <si>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</si>
  <si>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</si>
  <si>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</si>
  <si>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</si>
  <si>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</si>
  <si>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</si>
  <si>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</si>
  <si>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</si>
  <si>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</si>
  <si>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</si>
  <si>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</si>
  <si>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</si>
  <si>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</si>
  <si>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</si>
  <si>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</si>
  <si>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</si>
  <si>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</si>
  <si>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</si>
  <si>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</si>
  <si>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</si>
  <si>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</si>
  <si>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</si>
  <si>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</si>
  <si>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</si>
  <si>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</si>
  <si>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</si>
  <si>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</si>
  <si>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</si>
  <si>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</si>
  <si>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</si>
  <si>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</si>
  <si>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</si>
  <si>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</si>
  <si>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</si>
  <si>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</si>
  <si>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</si>
  <si>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</si>
  <si>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</si>
  <si>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</si>
  <si>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</si>
  <si>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</si>
  <si>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</si>
  <si>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</si>
  <si>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</si>
  <si>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</si>
  <si>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</si>
  <si>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</si>
  <si>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</si>
  <si>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</si>
  <si>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</si>
  <si>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</si>
  <si>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</si>
  <si>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</si>
  <si>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</si>
  <si>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</si>
  <si>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</si>
  <si>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</si>
  <si>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</si>
  <si>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</si>
  <si>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</si>
  <si>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</si>
  <si>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</si>
  <si>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</si>
  <si>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</si>
  <si>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</si>
  <si>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</si>
  <si>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</si>
  <si>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</si>
  <si>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</si>
  <si>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</si>
  <si>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</si>
  <si>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</si>
  <si>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</si>
  <si>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</si>
  <si>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</si>
  <si>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</si>
  <si>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</si>
  <si>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</si>
  <si>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</si>
  <si>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</si>
  <si>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</si>
  <si>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</si>
  <si>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</si>
  <si>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</si>
  <si>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</si>
  <si>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</si>
  <si>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</si>
  <si>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</si>
  <si>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</si>
  <si>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</si>
  <si>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</si>
  <si>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</si>
  <si>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</si>
  <si>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</si>
  <si>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</si>
  <si>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</si>
  <si>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</si>
  <si>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</si>
  <si>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</si>
  <si>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</si>
  <si>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</si>
  <si>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</si>
  <si>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</si>
  <si>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</si>
  <si>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</si>
  <si>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</si>
  <si>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</si>
  <si>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</si>
  <si>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</si>
  <si>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</si>
  <si>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</si>
  <si>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</si>
  <si>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</si>
  <si>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</si>
  <si>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</si>
  <si>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</si>
  <si>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</si>
  <si>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</si>
  <si>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</si>
  <si>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</si>
  <si>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</si>
  <si>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</si>
  <si>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</si>
  <si>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</si>
  <si>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</si>
  <si>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</si>
  <si>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</si>
  <si>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</si>
  <si>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</si>
  <si>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</si>
  <si>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</si>
  <si>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</si>
  <si>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</si>
  <si>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</si>
  <si>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</si>
  <si>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</si>
  <si>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</si>
  <si>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</si>
  <si>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</si>
  <si>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</si>
  <si>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</si>
  <si>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</si>
  <si>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</si>
  <si>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</si>
  <si>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</si>
  <si>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</si>
  <si>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</si>
  <si>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</si>
  <si>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</si>
  <si>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</si>
  <si>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</si>
  <si>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</si>
  <si>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</si>
  <si>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</si>
  <si>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</si>
  <si>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</si>
  <si>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</si>
  <si>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</si>
  <si>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</si>
  <si>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</si>
  <si>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</si>
  <si>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</si>
  <si>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</si>
  <si>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</si>
  <si>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</si>
  <si>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</si>
  <si>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</si>
  <si>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</si>
  <si>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</si>
  <si>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</si>
  <si>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</si>
  <si>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</si>
  <si>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</si>
  <si>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</si>
  <si>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</si>
  <si>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</si>
  <si>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</si>
  <si>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</si>
  <si>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</si>
  <si>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</si>
  <si>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</si>
  <si>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</si>
  <si>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</si>
  <si>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</si>
  <si>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</si>
  <si>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</si>
  <si>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</si>
  <si>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</si>
  <si>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</si>
  <si>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</si>
  <si>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</si>
  <si>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</si>
  <si>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</si>
  <si>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</si>
  <si>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</si>
  <si>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</si>
  <si>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</si>
  <si>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</si>
  <si>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</si>
  <si>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</si>
  <si>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</si>
  <si>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</si>
  <si>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</si>
  <si>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</si>
  <si>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</si>
  <si>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</si>
  <si>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</si>
  <si>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</si>
  <si>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</si>
  <si>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</si>
  <si>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</si>
  <si>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</si>
  <si>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</si>
  <si>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</si>
  <si>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</si>
  <si>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</si>
  <si>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</si>
  <si>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</si>
  <si>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</si>
  <si>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</si>
  <si>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</si>
  <si>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</si>
  <si>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</si>
  <si>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</si>
  <si>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</si>
  <si>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</si>
  <si>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</si>
  <si>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</si>
  <si>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</si>
  <si>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</si>
  <si>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</si>
  <si>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</si>
  <si>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</si>
  <si>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</si>
  <si>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</si>
  <si>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</si>
  <si>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</si>
  <si>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</si>
  <si>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</si>
  <si>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</si>
  <si>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</si>
  <si>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</si>
  <si>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</si>
  <si>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</si>
  <si>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</si>
  <si>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</si>
  <si>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</si>
  <si>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</si>
  <si>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</si>
  <si>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</si>
  <si>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</si>
  <si>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</si>
  <si>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</si>
  <si>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</si>
  <si>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</si>
  <si>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</si>
  <si>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</si>
  <si>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</si>
  <si>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</si>
  <si>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</si>
  <si>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</si>
  <si>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</si>
  <si>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</si>
  <si>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</si>
  <si>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</si>
  <si>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</si>
  <si>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</si>
  <si>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</si>
  <si>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</si>
  <si>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</si>
  <si>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</si>
  <si>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</si>
  <si>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</si>
  <si>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</si>
  <si>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</si>
  <si>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</si>
  <si>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</si>
  <si>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</si>
  <si>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</si>
  <si>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</si>
  <si>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</si>
  <si>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</si>
  <si>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</si>
  <si>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</si>
  <si>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</si>
  <si>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</si>
  <si>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</si>
  <si>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</si>
  <si>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</si>
  <si>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</si>
  <si>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</si>
  <si>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</si>
  <si>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</si>
  <si>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</si>
  <si>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</si>
  <si>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</si>
  <si>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</si>
  <si>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</si>
  <si>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</si>
  <si>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</si>
  <si>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</si>
  <si>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</si>
  <si>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</si>
  <si>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</si>
  <si>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</si>
  <si>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</si>
  <si>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</si>
  <si>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</si>
  <si>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</si>
  <si>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</si>
  <si>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</si>
  <si>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</si>
  <si>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</si>
  <si>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</si>
  <si>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</si>
  <si>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</si>
  <si>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</si>
  <si>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</si>
  <si>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</si>
  <si>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</si>
  <si>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</si>
  <si>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</si>
  <si>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</si>
  <si>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</si>
  <si>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</si>
  <si>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</si>
  <si>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</si>
  <si>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</si>
  <si>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</si>
  <si>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</si>
  <si>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</si>
  <si>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</si>
  <si>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</si>
  <si>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</si>
  <si>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</si>
  <si>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</si>
  <si>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</si>
  <si>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</si>
  <si>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</si>
  <si>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</si>
  <si>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</si>
  <si>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</si>
  <si>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</si>
  <si>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</si>
  <si>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</si>
  <si>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</si>
  <si>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</si>
  <si>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</si>
  <si>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</si>
  <si>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</si>
  <si>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</si>
  <si>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</si>
  <si>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</si>
  <si>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</si>
  <si>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</si>
  <si>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</si>
  <si>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</si>
  <si>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</si>
  <si>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</si>
  <si>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</si>
  <si>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</si>
  <si>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</si>
  <si>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</si>
  <si>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</si>
  <si>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</si>
  <si>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</si>
  <si>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</si>
  <si>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</si>
  <si>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</si>
  <si>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</si>
  <si>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</si>
  <si>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</si>
  <si>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</si>
  <si>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</si>
  <si>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</si>
  <si>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</si>
  <si>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</si>
  <si>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</si>
  <si>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</si>
  <si>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</si>
  <si>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</si>
  <si>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</si>
  <si>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</si>
  <si>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</si>
  <si>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</si>
  <si>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</si>
  <si>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</si>
  <si>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</si>
  <si>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</si>
  <si>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</si>
  <si>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</si>
  <si>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</si>
  <si>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</si>
  <si>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</si>
  <si>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</si>
  <si>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</si>
  <si>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</si>
  <si>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</si>
  <si>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</si>
  <si>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</si>
  <si>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</si>
  <si>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</si>
  <si>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</si>
  <si>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</si>
  <si>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</si>
  <si>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</si>
  <si>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</si>
  <si>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</si>
  <si>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</si>
  <si>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</si>
  <si>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</si>
  <si>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</si>
  <si>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</si>
  <si>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</si>
  <si>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</si>
  <si>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</si>
  <si>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</si>
  <si>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</si>
  <si>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</si>
  <si>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</si>
  <si>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</si>
  <si>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</si>
  <si>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</si>
  <si>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</si>
  <si>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</si>
  <si>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</si>
  <si>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</si>
  <si>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</si>
  <si>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</si>
  <si>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</si>
  <si>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</si>
  <si>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</si>
  <si>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</si>
  <si>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</si>
  <si>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</si>
  <si>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</si>
  <si>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</si>
  <si>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</si>
  <si>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</si>
  <si>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</si>
  <si>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</si>
  <si>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</si>
  <si>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</si>
  <si>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</si>
  <si>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</si>
  <si>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</si>
  <si>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</si>
  <si>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</si>
  <si>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</si>
  <si>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</si>
  <si>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</si>
  <si>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</si>
  <si>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</si>
  <si>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</si>
  <si>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</si>
  <si>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</si>
  <si>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</si>
  <si>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</si>
  <si>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</si>
  <si>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</si>
  <si>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</si>
  <si>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</si>
  <si>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</si>
  <si>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</si>
  <si>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</si>
  <si>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</si>
  <si>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</si>
  <si>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</si>
  <si>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</si>
  <si>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</si>
  <si>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</si>
  <si>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</si>
  <si>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</si>
  <si>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</si>
  <si>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</si>
  <si>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</si>
  <si>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</si>
  <si>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</si>
  <si>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</si>
  <si>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</si>
  <si>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</si>
  <si>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</si>
  <si>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</si>
  <si>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</si>
  <si>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</si>
  <si>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</si>
  <si>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</si>
  <si>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</si>
  <si>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</si>
  <si>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</si>
  <si>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</si>
  <si>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</si>
  <si>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</si>
  <si>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</si>
  <si>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</si>
  <si>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</si>
  <si>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</si>
  <si>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</si>
  <si>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</si>
  <si>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</si>
  <si>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</si>
  <si>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</si>
  <si>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</si>
  <si>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</si>
  <si>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</si>
  <si>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</si>
  <si>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</si>
  <si>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</si>
  <si>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</si>
  <si>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</si>
  <si>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</si>
  <si>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</si>
  <si>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</si>
  <si>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</si>
  <si>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</si>
  <si>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</si>
  <si>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</si>
  <si>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</si>
  <si>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</si>
  <si>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</si>
  <si>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</si>
  <si>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</si>
  <si>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</si>
  <si>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</si>
  <si>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</si>
  <si>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</si>
  <si>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</si>
  <si>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</si>
  <si>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</si>
  <si>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</si>
  <si>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</si>
  <si>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</si>
  <si>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</si>
  <si>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</si>
  <si>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</si>
  <si>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</si>
  <si>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</si>
  <si>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</si>
  <si>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</si>
  <si>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</si>
  <si>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</si>
  <si>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</si>
  <si>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</si>
  <si>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</si>
  <si>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</si>
  <si>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</si>
  <si>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</si>
  <si>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</si>
  <si>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</si>
  <si>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</si>
  <si>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</si>
  <si>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</si>
  <si>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</si>
  <si>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</si>
  <si>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</si>
  <si>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</si>
  <si>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</si>
  <si>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</si>
  <si>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</si>
  <si>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</si>
  <si>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</si>
  <si>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</si>
  <si>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</si>
  <si>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</si>
  <si>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</si>
  <si>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</si>
  <si>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</si>
  <si>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</si>
  <si>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</si>
  <si>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</si>
  <si>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</si>
  <si>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</si>
  <si>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</si>
  <si>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</si>
  <si>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</si>
  <si>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</si>
  <si>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</si>
  <si>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</si>
  <si>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</si>
  <si>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</si>
  <si>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</si>
  <si>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</si>
  <si>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</si>
  <si>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</si>
  <si>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</si>
  <si>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</si>
  <si>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</si>
  <si>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</si>
  <si>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</si>
  <si>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</si>
  <si>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</si>
  <si>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</si>
  <si>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</si>
  <si>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</si>
  <si>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</si>
  <si>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</si>
  <si>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</si>
  <si>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</si>
  <si>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</si>
  <si>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</si>
  <si>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</si>
  <si>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</si>
  <si>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</si>
  <si>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</si>
  <si>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</si>
  <si>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</si>
  <si>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</si>
  <si>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</si>
  <si>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</si>
  <si>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</si>
  <si>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</si>
  <si>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</si>
  <si>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</si>
  <si>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</si>
  <si>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</si>
  <si>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</si>
  <si>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</si>
  <si>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</si>
  <si>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</si>
  <si>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</si>
  <si>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</si>
  <si>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</si>
  <si>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</si>
  <si>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</si>
  <si>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</si>
  <si>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</si>
  <si>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</si>
  <si>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</si>
  <si>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</si>
  <si>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</si>
  <si>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</si>
  <si>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</si>
  <si>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</si>
  <si>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</si>
  <si>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</si>
  <si>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</si>
  <si>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</si>
  <si>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</si>
  <si>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</si>
  <si>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</si>
  <si>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</si>
  <si>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</si>
  <si>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</si>
  <si>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</si>
  <si>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</si>
  <si>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</si>
  <si>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</si>
  <si>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</si>
  <si>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</si>
  <si>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</si>
  <si>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</si>
  <si>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</si>
  <si>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</si>
  <si>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</si>
  <si>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</si>
  <si>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</si>
  <si>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</si>
  <si>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</si>
  <si>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</si>
  <si>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</si>
  <si>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</si>
  <si>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</si>
  <si>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</si>
  <si>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</si>
  <si>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</si>
  <si>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</si>
  <si>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</si>
  <si>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</si>
  <si>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</si>
  <si>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</si>
  <si>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</si>
  <si>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</si>
  <si>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</si>
  <si>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</si>
  <si>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</si>
  <si>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</si>
  <si>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</si>
  <si>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</si>
  <si>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</si>
  <si>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</si>
  <si>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</si>
  <si>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</si>
  <si>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</si>
  <si>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</si>
  <si>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</si>
  <si>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</si>
  <si>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</si>
  <si>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</si>
  <si>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</si>
  <si>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</si>
  <si>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</si>
  <si>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</si>
  <si>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</si>
  <si>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</si>
  <si>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</si>
  <si>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</si>
  <si>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</si>
  <si>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</si>
  <si>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</si>
  <si>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</si>
  <si>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</si>
  <si>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</si>
  <si>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</si>
  <si>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</si>
  <si>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</si>
  <si>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</si>
  <si>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</si>
  <si>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</si>
  <si>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</si>
  <si>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</si>
  <si>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</si>
  <si>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</si>
  <si>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</si>
  <si>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</si>
  <si>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</si>
  <si>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</si>
  <si>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</si>
  <si>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</si>
  <si>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</si>
  <si>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</si>
  <si>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</si>
  <si>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</si>
  <si>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</si>
  <si>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</si>
  <si>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</si>
  <si>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</si>
  <si>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</si>
  <si>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</si>
  <si>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</si>
  <si>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</si>
  <si>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</si>
  <si>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</si>
  <si>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</si>
  <si>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</si>
  <si>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</si>
  <si>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</si>
  <si>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</si>
  <si>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</si>
  <si>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</si>
  <si>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</si>
  <si>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</si>
  <si>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</si>
  <si>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</si>
  <si>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</si>
  <si>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</si>
  <si>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</si>
  <si>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</si>
  <si>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</si>
  <si>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</si>
  <si>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</si>
  <si>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</si>
  <si>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</si>
  <si>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</si>
  <si>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</si>
  <si>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</si>
  <si>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</si>
  <si>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</si>
  <si>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</si>
  <si>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</si>
  <si>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</si>
  <si>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</si>
  <si>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</si>
  <si>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</si>
  <si>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</si>
  <si>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</si>
  <si>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</si>
  <si>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</si>
  <si>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</si>
  <si>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</si>
  <si>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</si>
  <si>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</si>
  <si>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</si>
  <si>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</si>
  <si>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</si>
  <si>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</si>
  <si>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</si>
  <si>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</si>
  <si>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</si>
  <si>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</si>
  <si>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</si>
  <si>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</si>
  <si>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</si>
  <si>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</si>
  <si>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</si>
  <si>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</si>
  <si>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</si>
  <si>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</si>
  <si>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</si>
  <si>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</si>
  <si>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</si>
  <si>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</si>
  <si>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</si>
  <si>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</si>
  <si>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</si>
  <si>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</si>
  <si>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</si>
  <si>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</si>
  <si>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</si>
  <si>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</si>
  <si>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</si>
  <si>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</si>
  <si>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</si>
  <si>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</si>
  <si>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</si>
  <si>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</si>
  <si>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</si>
  <si>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</si>
  <si>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</si>
  <si>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</si>
  <si>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</si>
  <si>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</si>
  <si>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</si>
  <si>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</si>
  <si>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</si>
  <si>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</si>
  <si>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</si>
  <si>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</si>
  <si>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</si>
  <si>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</si>
  <si>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</si>
  <si>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</si>
  <si>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</si>
  <si>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</si>
  <si>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</si>
  <si>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</si>
  <si>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</si>
  <si>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</si>
  <si>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</si>
  <si>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</si>
  <si>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</si>
  <si>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</si>
  <si>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</si>
  <si>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</si>
  <si>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</si>
  <si>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</si>
  <si>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</si>
  <si>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</si>
  <si>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</si>
  <si>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</si>
  <si>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</si>
  <si>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</si>
  <si>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</si>
  <si>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</si>
  <si>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</si>
  <si>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</si>
  <si>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</si>
  <si>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</si>
  <si>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</si>
  <si>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</si>
  <si>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</si>
  <si>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</si>
  <si>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</si>
  <si>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</si>
  <si>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</si>
  <si>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</si>
  <si>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</si>
  <si>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</si>
  <si>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</si>
  <si>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</si>
  <si>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</si>
  <si>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</si>
  <si>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</si>
  <si>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</si>
  <si>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</si>
  <si>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</si>
  <si>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</si>
  <si>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</si>
  <si>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</si>
  <si>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</si>
  <si>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</si>
  <si>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</si>
  <si>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</si>
  <si>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</si>
  <si>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</si>
  <si>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</si>
  <si>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</si>
  <si>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</si>
  <si>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</si>
  <si>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</si>
  <si>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</si>
  <si>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</si>
  <si>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</si>
  <si>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</si>
  <si>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</si>
  <si>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</si>
  <si>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</si>
  <si>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</si>
  <si>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</si>
  <si>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</si>
  <si>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</si>
  <si>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</si>
  <si>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</si>
  <si>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</si>
  <si>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</si>
  <si>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</si>
  <si>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</si>
  <si>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</si>
  <si>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</si>
  <si>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</si>
  <si>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</si>
  <si>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</si>
  <si>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</si>
  <si>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</si>
  <si>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</si>
  <si>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</si>
  <si>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</si>
  <si>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</si>
  <si>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</si>
  <si>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</si>
  <si>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</si>
  <si>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</si>
  <si>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</si>
  <si>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</si>
  <si>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</si>
  <si>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</si>
  <si>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</si>
  <si>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</si>
  <si>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</si>
  <si>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</si>
  <si>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</si>
  <si>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</si>
  <si>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</si>
  <si>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</si>
  <si>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</si>
  <si>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</si>
  <si>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</si>
  <si>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</si>
  <si>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</si>
  <si>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</si>
  <si>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</si>
  <si>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</si>
  <si>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</si>
  <si>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</si>
  <si>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</si>
  <si>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</si>
  <si>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</si>
  <si>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</si>
  <si>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</si>
  <si>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</si>
  <si>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</si>
  <si>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</si>
  <si>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</si>
  <si>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</si>
  <si>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</si>
  <si>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</si>
  <si>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</si>
  <si>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</si>
  <si>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</si>
  <si>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</si>
  <si>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</si>
  <si>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</si>
  <si>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</si>
  <si>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</si>
  <si>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</si>
  <si>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</si>
  <si>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</si>
  <si>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</si>
  <si>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</si>
  <si>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</si>
  <si>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</si>
  <si>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</si>
  <si>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</si>
  <si>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</si>
  <si>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</si>
  <si>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</si>
  <si>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</si>
  <si>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</si>
  <si>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</si>
  <si>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</si>
  <si>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</si>
  <si>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</si>
  <si>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</si>
  <si>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</si>
  <si>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</si>
  <si>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</si>
  <si>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</si>
  <si>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</si>
  <si>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</si>
  <si>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</si>
  <si>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</si>
  <si>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</si>
  <si>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</si>
  <si>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</si>
  <si>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</si>
  <si>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</si>
  <si>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</si>
  <si>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</si>
  <si>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</si>
  <si>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</si>
  <si>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</si>
  <si>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</si>
  <si>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</si>
  <si>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</si>
  <si>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</si>
  <si>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</si>
  <si>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</si>
  <si>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</si>
  <si>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</si>
  <si>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</si>
  <si>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</si>
  <si>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</si>
  <si>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</si>
  <si>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</si>
  <si>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</si>
  <si>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</si>
  <si>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</si>
  <si>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</si>
  <si>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</si>
  <si>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</si>
  <si>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</si>
  <si>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</si>
  <si>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</si>
  <si>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</si>
  <si>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</si>
  <si>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</si>
  <si>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</si>
  <si>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</si>
  <si>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</si>
  <si>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</si>
  <si>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</si>
  <si>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</si>
  <si>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</si>
  <si>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</si>
  <si>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</si>
  <si>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</si>
  <si>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</si>
  <si>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</si>
  <si>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</si>
  <si>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</si>
  <si>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</si>
  <si>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</si>
  <si>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</si>
  <si>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</si>
  <si>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</si>
  <si>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</si>
  <si>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</si>
  <si>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</si>
  <si>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</si>
  <si>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</si>
  <si>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</si>
  <si>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</si>
  <si>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</si>
  <si>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</si>
  <si>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</si>
  <si>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</si>
  <si>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</si>
  <si>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</si>
  <si>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</si>
  <si>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</si>
  <si>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</si>
  <si>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</si>
  <si>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</si>
  <si>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</si>
  <si>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</si>
  <si>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</si>
  <si>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</si>
  <si>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</si>
  <si>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</si>
  <si>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</si>
  <si>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</si>
  <si>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</si>
  <si>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</si>
  <si>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</si>
  <si>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</si>
  <si>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</si>
  <si>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</si>
  <si>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</si>
  <si>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</si>
  <si>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</si>
  <si>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</si>
  <si>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</si>
  <si>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</si>
  <si>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</si>
  <si>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</si>
  <si>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</si>
  <si>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</si>
  <si>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</si>
  <si>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</si>
  <si>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</si>
  <si>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</si>
  <si>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</si>
  <si>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</si>
  <si>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</si>
  <si>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</si>
  <si>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</si>
  <si>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</si>
  <si>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</si>
  <si>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</si>
  <si>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</si>
  <si>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</si>
  <si>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</si>
  <si>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</si>
  <si>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</si>
  <si>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</si>
  <si>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</si>
  <si>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</si>
  <si>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</si>
  <si>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</si>
  <si>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</si>
  <si>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</si>
  <si>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</si>
  <si>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</si>
  <si>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</si>
  <si>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</si>
  <si>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</si>
  <si>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</si>
  <si>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</si>
  <si>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</si>
  <si>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</si>
  <si>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</si>
  <si>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</si>
  <si>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</si>
  <si>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</si>
  <si>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</si>
  <si>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</si>
  <si>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</si>
  <si>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</si>
  <si>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</si>
  <si>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</si>
  <si>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</si>
  <si>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</si>
  <si>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</si>
  <si>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</si>
  <si>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</si>
  <si>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</si>
  <si>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</si>
  <si>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</si>
  <si>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</si>
  <si>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</si>
  <si>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</si>
  <si>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</si>
  <si>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</si>
  <si>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</si>
  <si>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</si>
  <si>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</si>
  <si>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</si>
  <si>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</si>
  <si>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</si>
  <si>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</si>
  <si>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</si>
  <si>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</si>
  <si>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</si>
  <si>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</si>
  <si>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</si>
  <si>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</si>
  <si>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</si>
  <si>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</si>
  <si>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</si>
  <si>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</si>
  <si>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</si>
  <si>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</si>
  <si>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</si>
  <si>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</si>
  <si>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</si>
  <si>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</si>
  <si>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</si>
  <si>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</si>
  <si>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</si>
  <si>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</si>
  <si>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</si>
  <si>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</si>
  <si>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</si>
  <si>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</si>
  <si>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</si>
  <si>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</si>
  <si>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</si>
  <si>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</si>
  <si>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</si>
  <si>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</si>
  <si>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</si>
  <si>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</si>
  <si>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</si>
  <si>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</si>
  <si>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</si>
  <si>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</si>
  <si>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</si>
  <si>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</si>
  <si>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</si>
  <si>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</si>
  <si>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</si>
  <si>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</si>
  <si>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</si>
  <si>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</si>
  <si>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</si>
  <si>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</si>
  <si>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</si>
  <si>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</si>
  <si>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</si>
  <si>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</si>
  <si>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</si>
  <si>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</si>
  <si>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</si>
  <si>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</si>
  <si>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</si>
  <si>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</si>
  <si>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</si>
  <si>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</si>
  <si>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</si>
  <si>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</si>
  <si>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</si>
  <si>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</si>
  <si>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</si>
  <si>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</si>
  <si>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</si>
  <si>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</si>
  <si>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</si>
  <si>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</si>
  <si>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</si>
  <si>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</si>
  <si>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</si>
  <si>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</si>
  <si>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</si>
  <si>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</si>
  <si>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</si>
  <si>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</si>
  <si>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</si>
  <si>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</si>
  <si>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</si>
  <si>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</si>
  <si>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</si>
  <si>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</si>
  <si>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</si>
  <si>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</si>
  <si>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</si>
  <si>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</si>
  <si>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</si>
  <si>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</si>
  <si>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</si>
  <si>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</si>
  <si>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</si>
  <si>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</si>
  <si>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</si>
  <si>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</si>
  <si>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</si>
  <si>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</si>
  <si>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</si>
  <si>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</si>
  <si>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</si>
  <si>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</si>
  <si>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</si>
  <si>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</si>
  <si>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</si>
  <si>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</si>
  <si>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</si>
  <si>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</si>
  <si>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</si>
  <si>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</si>
  <si>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</si>
  <si>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</si>
  <si>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</si>
  <si>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</si>
  <si>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</si>
  <si>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</si>
  <si>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</si>
  <si>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</si>
  <si>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</si>
  <si>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</si>
  <si>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</si>
  <si>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</si>
  <si>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</si>
  <si>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</si>
  <si>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</si>
  <si>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</si>
  <si>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</si>
  <si>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</si>
  <si>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</si>
  <si>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</si>
  <si>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</si>
  <si>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</si>
  <si>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</si>
  <si>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</si>
  <si>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</si>
  <si>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</si>
  <si>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</si>
  <si>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</si>
  <si>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</si>
  <si>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</si>
  <si>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</si>
  <si>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</si>
  <si>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</si>
  <si>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</si>
  <si>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</si>
  <si>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</si>
  <si>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</si>
  <si>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</si>
  <si>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</si>
  <si>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</si>
  <si>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</si>
  <si>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</si>
  <si>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</si>
  <si>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</si>
  <si>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</si>
  <si>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</si>
  <si>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</si>
  <si>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</si>
  <si>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</si>
  <si>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</si>
  <si>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</si>
  <si>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</si>
  <si>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</si>
  <si>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</si>
  <si>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</si>
  <si>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</si>
  <si>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</si>
  <si>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</si>
  <si>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</si>
  <si>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</si>
  <si>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</si>
  <si>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</si>
  <si>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</si>
  <si>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</si>
  <si>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</si>
  <si>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</si>
  <si>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</si>
  <si>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</si>
  <si>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</si>
  <si>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</si>
  <si>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</si>
  <si>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</si>
  <si>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</si>
  <si>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</si>
  <si>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</si>
  <si>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</si>
  <si>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</si>
  <si>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</si>
  <si>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</si>
  <si>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</si>
  <si>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</si>
  <si>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</si>
  <si>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</si>
  <si>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</si>
  <si>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</si>
  <si>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</si>
  <si>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</si>
  <si>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</si>
  <si>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</si>
  <si>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</si>
  <si>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</si>
  <si>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</si>
  <si>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</si>
  <si>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</si>
  <si>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</si>
  <si>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</si>
  <si>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</si>
  <si>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</si>
  <si>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</si>
  <si>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</si>
  <si>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</si>
  <si>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</si>
  <si>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</si>
  <si>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</si>
  <si>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</si>
  <si>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</si>
  <si>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</si>
  <si>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</si>
  <si>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</si>
  <si>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</si>
  <si>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</si>
  <si>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</si>
  <si>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</si>
  <si>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</si>
  <si>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</si>
  <si>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</si>
  <si>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</si>
  <si>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</si>
  <si>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</si>
  <si>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</si>
  <si>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</si>
  <si>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</si>
  <si>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</si>
  <si>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</si>
  <si>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</si>
  <si>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</si>
  <si>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</si>
  <si>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</si>
  <si>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</si>
  <si>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</si>
  <si>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</si>
  <si>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</si>
  <si>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</si>
  <si>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</si>
  <si>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</si>
  <si>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</si>
  <si>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</si>
  <si>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</si>
  <si>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</si>
  <si>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</si>
  <si>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</si>
  <si>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</si>
  <si>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</si>
  <si>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</si>
  <si>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</si>
  <si>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</si>
  <si>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</si>
  <si>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</si>
  <si>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</si>
  <si>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</si>
  <si>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</si>
  <si>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</si>
  <si>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</si>
  <si>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</si>
  <si>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</si>
  <si>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</si>
  <si>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</si>
  <si>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</si>
  <si>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</si>
  <si>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</si>
  <si>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</si>
  <si>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</si>
  <si>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</si>
  <si>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</si>
  <si>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</si>
  <si>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</si>
  <si>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</si>
  <si>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</si>
  <si>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</si>
  <si>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</si>
  <si>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</si>
  <si>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</si>
  <si>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</si>
  <si>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</si>
  <si>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</si>
  <si>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</si>
  <si>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</si>
  <si>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</si>
  <si>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</si>
  <si>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</si>
  <si>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</si>
  <si>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</si>
  <si>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</si>
  <si>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</si>
  <si>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</si>
  <si>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</si>
  <si>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</si>
  <si>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</si>
  <si>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</si>
  <si>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</si>
  <si>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</si>
  <si>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</si>
  <si>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</si>
  <si>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</si>
  <si>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</si>
  <si>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</si>
  <si>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</si>
  <si>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</si>
  <si>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</si>
  <si>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</si>
  <si>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</si>
  <si>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</si>
  <si>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</si>
  <si>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</si>
  <si>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</si>
  <si>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</si>
  <si>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</si>
  <si>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</si>
  <si>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</si>
  <si>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</si>
  <si>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</si>
  <si>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</si>
  <si>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</si>
  <si>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</si>
  <si>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</si>
  <si>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</si>
  <si>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</si>
  <si>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</si>
  <si>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</si>
  <si>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</si>
  <si>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</si>
  <si>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</si>
  <si>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</si>
  <si>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</si>
  <si>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</si>
  <si>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</si>
  <si>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</si>
  <si>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</si>
  <si>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</si>
  <si>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</si>
  <si>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</si>
  <si>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</si>
  <si>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</si>
  <si>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</si>
  <si>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</si>
  <si>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</si>
  <si>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</si>
  <si>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</si>
  <si>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</si>
  <si>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</si>
  <si>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</si>
  <si>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</si>
  <si>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</si>
  <si>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</si>
  <si>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</si>
  <si>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</si>
  <si>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</si>
  <si>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</si>
  <si>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</si>
  <si>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</si>
  <si>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</si>
  <si>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</si>
  <si>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</si>
  <si>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</si>
  <si>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</si>
  <si>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</si>
  <si>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</si>
  <si>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</si>
  <si>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</si>
  <si>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</si>
  <si>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</si>
  <si>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</si>
  <si>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</si>
  <si>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</si>
  <si>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</si>
  <si>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</si>
  <si>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</si>
  <si>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</si>
  <si>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</si>
  <si>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</si>
  <si>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</si>
  <si>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</si>
  <si>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</si>
  <si>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</si>
  <si>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</si>
  <si>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</si>
  <si>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</si>
  <si>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</si>
  <si>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</si>
  <si>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</si>
  <si>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</si>
  <si>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</si>
  <si>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</si>
  <si>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</si>
  <si>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</si>
  <si>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</si>
  <si>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</si>
  <si>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</si>
  <si>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</si>
  <si>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</si>
  <si>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</si>
  <si>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</si>
  <si>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</si>
  <si>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</si>
  <si>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</si>
  <si>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</si>
  <si>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</si>
  <si>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</si>
  <si>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</si>
  <si>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</si>
  <si>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</si>
  <si>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</si>
  <si>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</si>
  <si>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</si>
  <si>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</si>
  <si>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</si>
  <si>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</si>
  <si>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</si>
  <si>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</si>
  <si>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</si>
  <si>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</si>
  <si>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</si>
  <si>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</si>
  <si>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</si>
  <si>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</si>
  <si>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</si>
  <si>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</si>
  <si>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</si>
  <si>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</si>
  <si>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</si>
  <si>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</si>
  <si>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</si>
  <si>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</si>
  <si>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</si>
  <si>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</si>
  <si>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</si>
  <si>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</si>
  <si>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</si>
  <si>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</si>
  <si>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</si>
  <si>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</si>
  <si>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</si>
  <si>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</si>
  <si>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</si>
  <si>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</si>
  <si>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</si>
  <si>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</si>
  <si>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</si>
  <si>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</si>
  <si>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</si>
  <si>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</si>
  <si>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</si>
  <si>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</si>
  <si>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</si>
  <si>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</si>
  <si>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</si>
  <si>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</si>
  <si>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</si>
  <si>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</si>
  <si>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</si>
  <si>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</si>
  <si>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</si>
  <si>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</si>
  <si>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</si>
  <si>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</si>
  <si>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</si>
  <si>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</si>
  <si>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</si>
  <si>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</si>
  <si>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</si>
  <si>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</si>
  <si>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</si>
  <si>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</si>
  <si>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</si>
  <si>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</si>
  <si>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</si>
  <si>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</si>
  <si>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</si>
  <si>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</si>
  <si>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</si>
  <si>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</si>
  <si>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</si>
  <si>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</si>
  <si>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</si>
  <si>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</si>
  <si>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</si>
  <si>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</si>
  <si>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</si>
  <si>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</si>
  <si>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</si>
  <si>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</si>
  <si>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</si>
  <si>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</si>
  <si>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</si>
  <si>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</si>
  <si>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</si>
  <si>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</si>
  <si>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</si>
  <si>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</si>
  <si>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</si>
  <si>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</si>
  <si>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</si>
  <si>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</si>
  <si>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</si>
  <si>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</si>
  <si>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</si>
  <si>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</si>
  <si>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</si>
  <si>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</si>
  <si>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</si>
  <si>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</si>
  <si>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</si>
  <si>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</si>
  <si>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</si>
  <si>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</si>
  <si>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</si>
  <si>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</si>
  <si>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</si>
  <si>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</si>
  <si>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</si>
  <si>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</si>
  <si>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</si>
  <si>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</si>
  <si>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</si>
  <si>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</si>
  <si>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</si>
  <si>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</si>
  <si>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</si>
  <si>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</si>
  <si>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</si>
  <si>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</si>
  <si>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</si>
  <si>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</si>
  <si>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</si>
  <si>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</si>
  <si>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</si>
  <si>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</si>
  <si>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</si>
  <si>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</si>
  <si>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</si>
  <si>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</si>
  <si>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</si>
  <si>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</si>
  <si>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</si>
  <si>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</si>
  <si>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</si>
  <si>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</si>
  <si>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</si>
  <si>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</si>
  <si>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</si>
  <si>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</si>
  <si>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</si>
  <si>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</si>
  <si>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</si>
  <si>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</si>
  <si>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</si>
  <si>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</si>
  <si>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</si>
  <si>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</si>
  <si>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</si>
  <si>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</si>
  <si>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</si>
  <si>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</si>
  <si>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</si>
  <si>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</si>
  <si>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</si>
  <si>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</si>
  <si>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</si>
  <si>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</si>
  <si>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</si>
  <si>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</si>
  <si>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</si>
  <si>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</si>
  <si>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</si>
  <si>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</si>
  <si>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</si>
  <si>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</si>
  <si>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</si>
  <si>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</si>
  <si>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</si>
  <si>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</si>
  <si>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</si>
  <si>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</si>
  <si>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</si>
  <si>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</si>
  <si>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</si>
  <si>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</si>
  <si>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</si>
  <si>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</si>
  <si>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</si>
  <si>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</si>
  <si>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</si>
  <si>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</si>
  <si>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</si>
  <si>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</si>
  <si>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</si>
  <si>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</si>
  <si>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</si>
  <si>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</si>
  <si>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</si>
  <si>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</si>
  <si>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</si>
  <si>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</si>
  <si>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</si>
  <si>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</si>
  <si>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</si>
  <si>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</si>
  <si>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</si>
  <si>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</si>
  <si>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</si>
  <si>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</si>
  <si>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</si>
  <si>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</si>
  <si>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</si>
  <si>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</si>
  <si>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</si>
  <si>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</si>
  <si>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</si>
  <si>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</si>
  <si>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</si>
  <si>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</si>
  <si>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</si>
  <si>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</si>
  <si>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</si>
  <si>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</si>
  <si>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</si>
  <si>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</si>
  <si>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</si>
  <si>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</si>
  <si>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</si>
  <si>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</si>
  <si>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</si>
  <si>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</si>
  <si>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</si>
  <si>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</si>
  <si>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</si>
  <si>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</si>
  <si>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</si>
  <si>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</si>
  <si>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</si>
  <si>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</si>
  <si>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</si>
  <si>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</si>
  <si>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</si>
  <si>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</si>
  <si>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</si>
  <si>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</si>
  <si>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</si>
  <si>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</si>
  <si>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</si>
  <si>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</si>
  <si>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</si>
  <si>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</si>
  <si>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</si>
  <si>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</si>
  <si>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</si>
  <si>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</si>
  <si>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</si>
  <si>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</si>
  <si>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</si>
  <si>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</si>
  <si>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</si>
  <si>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</si>
  <si>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</si>
  <si>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</si>
  <si>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</si>
  <si>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</si>
  <si>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</si>
  <si>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</si>
  <si>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</si>
  <si>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</si>
  <si>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</si>
  <si>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</si>
  <si>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</si>
  <si>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</si>
  <si>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</si>
  <si>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</si>
  <si>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</si>
  <si>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</si>
  <si>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</si>
  <si>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</si>
  <si>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</si>
  <si>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</si>
  <si>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</si>
  <si>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</si>
  <si>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</si>
  <si>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</si>
  <si>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</si>
  <si>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</si>
  <si>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</si>
  <si>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</si>
  <si>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</si>
  <si>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</si>
  <si>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</si>
  <si>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</si>
  <si>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</si>
  <si>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</si>
  <si>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</si>
  <si>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</si>
  <si>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</si>
  <si>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</si>
  <si>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</si>
  <si>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</si>
  <si>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</si>
  <si>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</si>
  <si>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</si>
  <si>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</si>
  <si>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</si>
  <si>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</si>
  <si>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</si>
  <si>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</si>
  <si>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</si>
  <si>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</si>
  <si>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</si>
  <si>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</si>
  <si>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</si>
  <si>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</si>
  <si>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</si>
  <si>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</si>
  <si>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</si>
  <si>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</si>
  <si>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</si>
  <si>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</si>
  <si>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</si>
  <si>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</si>
  <si>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</si>
  <si>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</si>
  <si>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</si>
  <si>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</si>
  <si>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</si>
  <si>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</si>
  <si>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</si>
  <si>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</si>
  <si>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</si>
  <si>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</si>
  <si>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</si>
  <si>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</si>
  <si>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</si>
  <si>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</si>
  <si>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</si>
  <si>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</si>
  <si>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</si>
  <si>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</si>
  <si>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</si>
  <si>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</si>
  <si>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</si>
  <si>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</si>
  <si>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</si>
  <si>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</si>
  <si>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</si>
  <si>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</si>
  <si>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</si>
  <si>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</si>
  <si>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</si>
  <si>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</si>
  <si>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</si>
  <si>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</si>
  <si>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</si>
  <si>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</si>
  <si>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</si>
  <si>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</si>
  <si>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</si>
  <si>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</si>
  <si>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</si>
  <si>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</si>
  <si>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</si>
  <si>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</si>
  <si>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</si>
  <si>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</si>
  <si>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</si>
  <si>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</si>
  <si>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</si>
  <si>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</si>
  <si>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</si>
  <si>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</si>
  <si>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</si>
  <si>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</si>
  <si>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</si>
  <si>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</si>
  <si>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</si>
  <si>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</si>
  <si>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</si>
  <si>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</si>
  <si>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</si>
  <si>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</si>
  <si>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</si>
  <si>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</si>
  <si>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</si>
  <si>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</si>
  <si>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</si>
  <si>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</si>
  <si>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</si>
  <si>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</si>
  <si>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</si>
  <si>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</si>
  <si>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</si>
  <si>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</si>
  <si>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</si>
  <si>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</si>
  <si>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</si>
  <si>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</si>
  <si>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</si>
  <si>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</si>
  <si>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</si>
  <si>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</si>
  <si>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</si>
  <si>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</si>
  <si>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</si>
  <si>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</si>
  <si>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</si>
  <si>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</si>
  <si>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</si>
  <si>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</si>
  <si>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</si>
  <si>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</si>
  <si>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</si>
  <si>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</si>
  <si>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</si>
  <si>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</si>
  <si>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</si>
  <si>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</si>
  <si>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</si>
  <si>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</si>
  <si>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</si>
  <si>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</si>
  <si>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</si>
  <si>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</si>
  <si>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</si>
  <si>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</si>
  <si>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</si>
  <si>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</si>
  <si>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</si>
  <si>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</si>
  <si>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</si>
  <si>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</si>
  <si>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</si>
  <si>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</si>
  <si>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</si>
  <si>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</si>
  <si>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</si>
  <si>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</si>
  <si>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</si>
  <si>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</si>
  <si>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</si>
  <si>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</si>
  <si>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</si>
  <si>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</si>
  <si>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</si>
  <si>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</si>
  <si>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</si>
  <si>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</si>
  <si>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</si>
  <si>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</si>
  <si>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</si>
  <si>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</si>
  <si>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</si>
  <si>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</si>
  <si>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</si>
  <si>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</si>
  <si>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</si>
  <si>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</si>
  <si>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</si>
  <si>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</si>
  <si>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</si>
  <si>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</si>
  <si>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</si>
  <si>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</si>
  <si>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</si>
  <si>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</si>
  <si>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</si>
  <si>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</si>
  <si>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</si>
  <si>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</si>
  <si>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</si>
  <si>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</si>
  <si>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</si>
  <si>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</si>
  <si>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</si>
  <si>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</si>
  <si>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</si>
  <si>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</si>
  <si>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</si>
  <si>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</si>
  <si>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</si>
  <si>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</si>
  <si>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</si>
  <si>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</si>
  <si>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</si>
  <si>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</si>
  <si>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</si>
  <si>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</si>
  <si>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</si>
  <si>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</si>
  <si>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</si>
  <si>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</si>
  <si>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</si>
  <si>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</si>
  <si>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</si>
  <si>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</si>
  <si>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</si>
  <si>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</si>
  <si>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</si>
  <si>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</si>
  <si>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</si>
  <si>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</si>
  <si>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</si>
  <si>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</si>
  <si>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</si>
  <si>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</si>
  <si>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</si>
  <si>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</si>
  <si>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</si>
  <si>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</si>
  <si>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</si>
  <si>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</si>
  <si>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</si>
  <si>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</si>
  <si>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</si>
  <si>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</si>
  <si>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</si>
  <si>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</si>
  <si>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</si>
  <si>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</si>
  <si>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</si>
  <si>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</si>
  <si>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</si>
  <si>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</si>
  <si>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</si>
  <si>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</si>
  <si>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</si>
  <si>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</si>
  <si>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</si>
  <si>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</si>
  <si>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</si>
  <si>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</si>
  <si>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</si>
  <si>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</si>
  <si>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</si>
  <si>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</si>
  <si>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</si>
  <si>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</si>
  <si>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</si>
  <si>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</si>
  <si>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</si>
  <si>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</si>
  <si>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</si>
  <si>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</si>
  <si>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</si>
  <si>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</si>
  <si>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</si>
  <si>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</si>
  <si>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</si>
  <si>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</si>
  <si>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</si>
  <si>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</si>
  <si>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</si>
  <si>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</si>
  <si>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</si>
  <si>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</si>
  <si>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</si>
  <si>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</si>
  <si>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</si>
  <si>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</si>
  <si>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</si>
  <si>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</si>
  <si>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</si>
  <si>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</si>
  <si>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</si>
  <si>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</si>
  <si>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</si>
  <si>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</si>
  <si>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</si>
  <si>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</si>
  <si>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</si>
  <si>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</si>
  <si>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</si>
  <si>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</si>
  <si>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</si>
  <si>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</si>
  <si>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</si>
  <si>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</si>
  <si>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</si>
  <si>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</si>
  <si>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</si>
  <si>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</si>
  <si>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</si>
  <si>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</si>
  <si>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</si>
  <si>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</si>
  <si>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</si>
  <si>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</si>
  <si>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</si>
  <si>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</si>
  <si>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</si>
  <si>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</si>
  <si>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</si>
  <si>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</si>
  <si>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</si>
  <si>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</si>
  <si>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</si>
  <si>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</si>
  <si>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</si>
  <si>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</si>
  <si>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</si>
  <si>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</si>
  <si>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</si>
  <si>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</si>
  <si>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</si>
  <si>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</si>
  <si>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</si>
  <si>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</si>
  <si>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</si>
  <si>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</si>
  <si>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</si>
  <si>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</si>
  <si>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</si>
  <si>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</si>
  <si>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</si>
  <si>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</si>
  <si>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</si>
  <si>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</si>
  <si>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</si>
  <si>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</si>
  <si>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</si>
  <si>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</si>
  <si>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</si>
  <si>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</si>
  <si>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</si>
  <si>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</si>
  <si>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</si>
  <si>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</si>
  <si>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</si>
  <si>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</si>
  <si>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</si>
  <si>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</si>
  <si>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</si>
  <si>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</si>
  <si>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</si>
  <si>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</si>
  <si>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</si>
  <si>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</si>
  <si>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</si>
  <si>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</si>
  <si>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</si>
  <si>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</si>
  <si>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</si>
  <si>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</si>
  <si>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</si>
  <si>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</si>
  <si>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</si>
  <si>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</si>
  <si>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</si>
  <si>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</si>
  <si>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</si>
  <si>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</si>
  <si>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</si>
  <si>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</si>
  <si>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</si>
  <si>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</si>
  <si>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</si>
  <si>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</si>
  <si>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</si>
  <si>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</si>
  <si>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</si>
  <si>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</si>
  <si>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</si>
  <si>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</si>
  <si>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</si>
  <si>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</si>
  <si>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</si>
  <si>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</si>
  <si>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</si>
  <si>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</si>
  <si>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</si>
  <si>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</si>
  <si>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</si>
  <si>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</si>
  <si>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</si>
  <si>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</si>
  <si>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</si>
  <si>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</si>
  <si>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</si>
  <si>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</si>
  <si>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</si>
  <si>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</si>
  <si>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</si>
  <si>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</si>
  <si>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</si>
  <si>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</si>
  <si>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</si>
  <si>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</si>
  <si>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</si>
  <si>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</si>
  <si>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</si>
  <si>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</si>
  <si>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</si>
  <si>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</si>
  <si>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</si>
  <si>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</si>
  <si>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</si>
  <si>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</si>
  <si>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</si>
  <si>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</si>
  <si>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</si>
  <si>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</si>
  <si>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</si>
  <si>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</si>
  <si>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</si>
  <si>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</si>
  <si>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</si>
  <si>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</si>
  <si>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</si>
  <si>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</si>
  <si>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</si>
  <si>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</si>
  <si>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</si>
  <si>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</si>
  <si>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</si>
  <si>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</si>
  <si>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</si>
  <si>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</si>
  <si>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</si>
  <si>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</si>
  <si>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</si>
  <si>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</si>
  <si>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</si>
  <si>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</si>
  <si>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</si>
  <si>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</si>
  <si>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</si>
  <si>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</si>
  <si>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</si>
  <si>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</si>
  <si>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</si>
  <si>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</si>
  <si>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</si>
  <si>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</si>
  <si>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</si>
  <si>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</si>
  <si>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</si>
  <si>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</si>
  <si>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</si>
  <si>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</si>
  <si>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</si>
  <si>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</si>
  <si>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</si>
  <si>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</si>
  <si>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</si>
  <si>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</si>
  <si>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</si>
  <si>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</si>
  <si>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</si>
  <si>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</si>
  <si>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</si>
  <si>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</si>
  <si>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</si>
  <si>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</si>
  <si>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</si>
  <si>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</si>
  <si>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</si>
  <si>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</si>
  <si>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</si>
  <si>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</si>
  <si>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</si>
  <si>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</si>
  <si>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</si>
  <si>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</si>
  <si>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</si>
  <si>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</si>
  <si>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</si>
  <si>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</si>
  <si>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</si>
  <si>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</si>
  <si>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</si>
  <si>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</si>
  <si>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</si>
  <si>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</si>
  <si>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</si>
  <si>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</si>
  <si>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</si>
  <si>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</si>
  <si>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</si>
  <si>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</si>
  <si>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</si>
  <si>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</si>
  <si>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</si>
  <si>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</si>
  <si>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</si>
  <si>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</si>
  <si>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</si>
  <si>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</si>
  <si>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</si>
  <si>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</si>
  <si>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</si>
  <si>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</si>
  <si>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</si>
  <si>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</si>
  <si>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</si>
  <si>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</si>
  <si>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</si>
  <si>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</si>
  <si>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</si>
  <si>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</si>
  <si>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</si>
  <si>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</si>
  <si>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</si>
  <si>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</si>
  <si>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</si>
  <si>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</si>
  <si>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</si>
  <si>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</si>
  <si>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</si>
  <si>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</si>
  <si>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</si>
  <si>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</si>
  <si>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</si>
  <si>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</si>
  <si>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</si>
  <si>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</si>
  <si>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</si>
  <si>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</si>
  <si>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</si>
  <si>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</si>
  <si>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</si>
  <si>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</si>
  <si>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</si>
  <si>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</si>
  <si>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</si>
  <si>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</si>
  <si>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</si>
  <si>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</si>
  <si>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</si>
  <si>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</si>
  <si>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</si>
  <si>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</si>
  <si>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</si>
  <si>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</si>
  <si>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</si>
  <si>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</si>
  <si>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</si>
  <si>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</si>
  <si>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</si>
  <si>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</si>
  <si>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</si>
  <si>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</si>
  <si>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</si>
  <si>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</si>
  <si>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</si>
  <si>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</si>
  <si>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</si>
  <si>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</si>
  <si>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</si>
  <si>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</si>
  <si>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</si>
  <si>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</si>
  <si>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</si>
  <si>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</si>
  <si>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</si>
  <si>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</si>
  <si>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</si>
  <si>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</si>
  <si>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</si>
  <si>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</si>
  <si>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</si>
  <si>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</si>
  <si>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</si>
  <si>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</si>
  <si>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</si>
  <si>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</si>
  <si>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</si>
  <si>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</si>
  <si>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</si>
  <si>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</si>
  <si>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</si>
  <si>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</si>
  <si>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</si>
  <si>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</si>
  <si>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</si>
  <si>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</si>
  <si>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</si>
  <si>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</si>
  <si>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</si>
  <si>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</si>
  <si>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</si>
  <si>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</si>
  <si>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</si>
  <si>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</si>
  <si>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</si>
  <si>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</si>
  <si>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</si>
  <si>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</si>
  <si>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</si>
  <si>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</si>
  <si>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</si>
  <si>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</si>
  <si>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</si>
  <si>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</si>
  <si>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</si>
  <si>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</si>
  <si>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</si>
  <si>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</si>
  <si>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</si>
  <si>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</si>
  <si>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</si>
  <si>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</si>
  <si>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</si>
  <si>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</si>
  <si>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</si>
  <si>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</si>
  <si>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</si>
  <si>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</si>
  <si>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</si>
  <si>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</si>
  <si>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</si>
  <si>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</si>
  <si>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</si>
  <si>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</si>
  <si>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</si>
  <si>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</si>
  <si>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</si>
  <si>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</si>
  <si>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</si>
  <si>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</si>
  <si>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</si>
  <si>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</si>
  <si>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</si>
  <si>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</si>
  <si>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</si>
  <si>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</si>
  <si>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</si>
  <si>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</si>
  <si>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</si>
  <si>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</si>
  <si>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</si>
  <si>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</si>
  <si>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</si>
  <si>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</si>
  <si>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</si>
  <si>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</si>
  <si>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</si>
  <si>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</si>
  <si>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</si>
  <si>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</si>
  <si>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</si>
  <si>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</si>
  <si>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</si>
  <si>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</si>
  <si>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</si>
  <si>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</si>
  <si>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</si>
  <si>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</si>
  <si>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</si>
  <si>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</si>
  <si>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</si>
  <si>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</si>
  <si>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</si>
  <si>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</si>
  <si>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</si>
  <si>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</si>
  <si>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</si>
  <si>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</si>
  <si>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</si>
  <si>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</si>
  <si>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</si>
  <si>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</si>
  <si>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</si>
  <si>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</si>
  <si>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</si>
  <si>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</si>
  <si>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</si>
  <si>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</si>
  <si>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</si>
  <si>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</si>
  <si>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</si>
  <si>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</si>
  <si>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</si>
  <si>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</si>
  <si>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</si>
  <si>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</si>
  <si>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</si>
  <si>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</si>
  <si>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</si>
  <si>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</si>
  <si>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</si>
  <si>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</si>
  <si>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</si>
  <si>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</si>
  <si>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</si>
  <si>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</si>
  <si>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</si>
  <si>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</si>
  <si>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</si>
  <si>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</si>
  <si>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</si>
  <si>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</si>
  <si>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</si>
  <si>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</si>
  <si>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</si>
  <si>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</si>
  <si>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</si>
  <si>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</si>
  <si>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</si>
  <si>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</si>
  <si>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</si>
  <si>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</si>
  <si>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</si>
  <si>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</si>
  <si>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</si>
  <si>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</si>
  <si>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</si>
  <si>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</si>
  <si>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</si>
  <si>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</si>
  <si>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</si>
  <si>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</si>
  <si>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</si>
  <si>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</si>
  <si>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</si>
  <si>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</si>
  <si>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</si>
  <si>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</si>
  <si>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</si>
  <si>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</si>
  <si>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</si>
  <si>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</si>
  <si>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</si>
  <si>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</si>
  <si>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</si>
  <si>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</si>
  <si>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</si>
  <si>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</si>
  <si>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</si>
  <si>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</si>
  <si>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</si>
  <si>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</si>
  <si>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</si>
  <si>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</si>
  <si>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</si>
  <si>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</si>
  <si>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</si>
  <si>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</si>
  <si>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</si>
  <si>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</si>
  <si>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</si>
  <si>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</si>
  <si>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</si>
  <si>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</si>
  <si>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</si>
  <si>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</si>
  <si>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</si>
  <si>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</si>
  <si>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</si>
  <si>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</si>
  <si>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</si>
  <si>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</si>
  <si>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</si>
  <si>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</si>
  <si>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</si>
  <si>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</si>
  <si>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</si>
  <si>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</si>
  <si>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</si>
  <si>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</si>
  <si>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</si>
  <si>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</si>
  <si>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</si>
  <si>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</si>
  <si>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</si>
  <si>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</si>
  <si>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</si>
  <si>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</si>
  <si>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</si>
  <si>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</si>
  <si>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</si>
  <si>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</si>
  <si>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</si>
  <si>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</si>
  <si>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</si>
  <si>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</si>
  <si>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</si>
  <si>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</si>
  <si>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</si>
  <si>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</si>
  <si>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</si>
  <si>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</si>
  <si>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</si>
  <si>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</si>
  <si>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</si>
  <si>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</si>
  <si>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</si>
  <si>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</si>
  <si>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</si>
  <si>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</si>
  <si>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</si>
  <si>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</si>
  <si>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</si>
  <si>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</si>
  <si>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</si>
  <si>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</si>
  <si>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</si>
  <si>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</si>
  <si>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</si>
  <si>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</si>
  <si>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</si>
  <si>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</si>
  <si>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</si>
  <si>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</si>
  <si>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</si>
  <si>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</si>
  <si>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</si>
  <si>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</si>
  <si>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</si>
  <si>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</si>
  <si>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</si>
  <si>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</si>
  <si>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</si>
  <si>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</si>
  <si>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</si>
  <si>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</si>
  <si>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</si>
  <si>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</si>
  <si>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</si>
  <si>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</si>
  <si>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</si>
  <si>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</si>
  <si>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</si>
  <si>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</si>
  <si>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</si>
  <si>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</si>
  <si>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</si>
  <si>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</si>
  <si>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</si>
  <si>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</si>
  <si>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</si>
  <si>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</si>
  <si>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</si>
  <si>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</si>
  <si>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</si>
  <si>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</si>
  <si>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</si>
  <si>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</si>
  <si>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</si>
  <si>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</si>
  <si>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</si>
  <si>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</si>
  <si>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</si>
  <si>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</si>
  <si>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</si>
  <si>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</si>
  <si>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</si>
  <si>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</si>
  <si>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</si>
  <si>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</si>
  <si>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</si>
  <si>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</si>
  <si>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</si>
  <si>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</si>
  <si>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</si>
  <si>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</si>
  <si>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</si>
  <si>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</si>
  <si>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</si>
  <si>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</si>
  <si>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</si>
  <si>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</si>
  <si>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</si>
  <si>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</si>
  <si>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</si>
  <si>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</si>
  <si>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</si>
  <si>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</si>
  <si>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</si>
  <si>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</si>
  <si>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</si>
  <si>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</si>
  <si>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</si>
  <si>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</si>
  <si>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</si>
  <si>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</si>
  <si>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</si>
  <si>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</si>
  <si>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</si>
  <si>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</si>
  <si>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</si>
  <si>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</si>
  <si>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</si>
  <si>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</si>
  <si>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</si>
  <si>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</si>
  <si>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</si>
  <si>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</si>
  <si>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</si>
  <si>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</si>
  <si>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</si>
  <si>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</si>
  <si>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</si>
  <si>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</si>
  <si>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</si>
  <si>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</si>
  <si>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</si>
  <si>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</si>
  <si>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</si>
  <si>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</si>
  <si>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</si>
  <si>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</si>
  <si>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</si>
  <si>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</si>
  <si>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</si>
  <si>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</si>
  <si>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</si>
  <si>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</si>
  <si>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</si>
  <si>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</si>
  <si>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</si>
  <si>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</si>
  <si>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</si>
  <si>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</si>
  <si>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</si>
  <si>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</si>
  <si>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</si>
  <si>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</si>
  <si>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</si>
  <si>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</si>
  <si>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</si>
  <si>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</si>
  <si>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</si>
  <si>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</si>
  <si>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</si>
  <si>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</si>
  <si>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</si>
  <si>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</si>
  <si>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</si>
  <si>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</si>
  <si>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</si>
  <si>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</si>
  <si>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</si>
  <si>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</si>
  <si>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</si>
  <si>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</si>
  <si>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</si>
  <si>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</si>
  <si>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</si>
  <si>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</si>
  <si>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</si>
  <si>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</si>
  <si>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</si>
  <si>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</si>
  <si>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</si>
  <si>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</si>
  <si>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</si>
  <si>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</si>
  <si>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</si>
  <si>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</si>
  <si>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</si>
  <si>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</si>
  <si>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</si>
  <si>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</si>
  <si>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</si>
  <si>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</si>
  <si>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</si>
  <si>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</si>
  <si>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</si>
  <si>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</si>
  <si>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</si>
  <si>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</si>
  <si>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</si>
  <si>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</si>
  <si>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</si>
  <si>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</si>
  <si>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</si>
  <si>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</si>
  <si>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</si>
  <si>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</si>
  <si>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</si>
  <si>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</si>
  <si>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</si>
  <si>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</si>
  <si>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</si>
  <si>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</si>
  <si>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</si>
  <si>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</si>
  <si>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</si>
  <si>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</si>
  <si>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</si>
  <si>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</si>
  <si>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</si>
  <si>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</si>
  <si>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</si>
  <si>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</si>
  <si>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</si>
  <si>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</si>
  <si>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</si>
  <si>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</si>
  <si>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</si>
  <si>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</si>
  <si>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</si>
  <si>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</si>
  <si>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</si>
  <si>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</si>
  <si>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</si>
  <si>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</si>
  <si>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</si>
  <si>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</si>
  <si>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</si>
  <si>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</si>
  <si>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</si>
  <si>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</si>
  <si>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</si>
  <si>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</si>
  <si>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</si>
  <si>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</si>
  <si>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</si>
  <si>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</si>
  <si>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</si>
  <si>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</si>
  <si>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</si>
  <si>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</si>
  <si>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</si>
  <si>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</si>
  <si>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</si>
  <si>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</si>
  <si>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</si>
  <si>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</si>
  <si>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</si>
  <si>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</si>
  <si>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</si>
  <si>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</si>
  <si>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</si>
  <si>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</si>
  <si>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</si>
  <si>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</si>
  <si>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</si>
  <si>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</si>
  <si>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</si>
  <si>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</si>
  <si>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</si>
  <si>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</si>
  <si>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</si>
  <si>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</si>
  <si>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</si>
  <si>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</si>
  <si>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</si>
  <si>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</si>
  <si>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</si>
  <si>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</si>
  <si>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</si>
  <si>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</si>
  <si>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</si>
  <si>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</si>
  <si>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</si>
  <si>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</si>
  <si>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</si>
  <si>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</si>
  <si>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</si>
  <si>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</si>
  <si>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</si>
  <si>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</si>
  <si>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</si>
  <si>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</si>
  <si>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</si>
  <si>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</si>
  <si>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</si>
  <si>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</si>
  <si>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</si>
  <si>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</si>
  <si>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</si>
  <si>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</si>
  <si>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</si>
  <si>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</si>
  <si>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</si>
  <si>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</si>
  <si>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</si>
  <si>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</si>
  <si>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</si>
  <si>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</si>
  <si>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</si>
  <si>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</si>
  <si>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</si>
  <si>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</si>
  <si>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</si>
  <si>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</si>
  <si>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</si>
  <si>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</si>
  <si>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</si>
  <si>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</si>
  <si>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</si>
  <si>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</si>
  <si>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</si>
  <si>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</si>
  <si>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</si>
  <si>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</si>
  <si>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</si>
  <si>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</si>
  <si>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</si>
  <si>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</si>
  <si>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</si>
  <si>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</si>
  <si>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</si>
  <si>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</si>
  <si>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</si>
  <si>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</si>
  <si>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</si>
  <si>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</si>
  <si>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</si>
  <si>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</si>
  <si>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</si>
  <si>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</si>
  <si>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</si>
  <si>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</si>
  <si>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</si>
  <si>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</si>
  <si>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</si>
  <si>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</si>
  <si>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</si>
  <si>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</si>
  <si>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</si>
  <si>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</si>
  <si>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</si>
  <si>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</si>
  <si>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</si>
  <si>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</si>
  <si>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</si>
  <si>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</si>
  <si>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</si>
  <si>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</si>
  <si>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</si>
  <si>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</si>
  <si>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</si>
  <si>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</si>
  <si>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</si>
  <si>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</si>
  <si>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</si>
  <si>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</si>
  <si>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</si>
  <si>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</si>
  <si>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</si>
  <si>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</si>
  <si>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</si>
  <si>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</si>
  <si>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</si>
  <si>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</si>
  <si>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</si>
  <si>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</si>
  <si>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</si>
  <si>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</si>
  <si>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</si>
  <si>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</si>
  <si>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</si>
  <si>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</si>
  <si>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</si>
  <si>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</si>
  <si>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</si>
  <si>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</si>
  <si>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</si>
  <si>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</si>
  <si>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</si>
  <si>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</si>
  <si>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</si>
  <si>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</si>
  <si>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</si>
  <si>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</si>
  <si>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</si>
  <si>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</si>
  <si>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</si>
  <si>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</si>
  <si>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</si>
  <si>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</si>
  <si>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</si>
  <si>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</si>
  <si>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</si>
  <si>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</si>
  <si>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</si>
  <si>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</si>
  <si>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</si>
  <si>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</si>
  <si>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</si>
  <si>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</si>
  <si>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</si>
  <si>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</si>
  <si>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</si>
  <si>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</si>
  <si>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</si>
  <si>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</si>
  <si>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</si>
  <si>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</si>
  <si>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</si>
  <si>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</si>
  <si>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</si>
  <si>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</si>
  <si>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</si>
  <si>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</si>
  <si>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</si>
  <si>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</si>
  <si>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</si>
  <si>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</si>
  <si>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</si>
  <si>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</si>
  <si>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</si>
  <si>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</si>
  <si>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</si>
  <si>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</si>
  <si>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</si>
  <si>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</si>
  <si>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</si>
  <si>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</si>
  <si>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</si>
  <si>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</si>
  <si>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</si>
  <si>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</si>
  <si>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</si>
  <si>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</si>
  <si>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</si>
  <si>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</si>
  <si>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</si>
  <si>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</si>
  <si>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</si>
  <si>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</si>
  <si>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</si>
  <si>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</si>
  <si>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</si>
  <si>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</si>
  <si>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</si>
  <si>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</si>
  <si>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</si>
  <si>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</si>
  <si>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</si>
  <si>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</si>
  <si>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</si>
  <si>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</si>
  <si>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</si>
  <si>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</si>
  <si>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</si>
  <si>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</si>
  <si>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</si>
  <si>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</si>
  <si>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</si>
  <si>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</si>
  <si>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</si>
  <si>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</si>
  <si>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</si>
  <si>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</si>
  <si>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</si>
  <si>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</si>
  <si>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</si>
  <si>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</si>
  <si>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</si>
  <si>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</si>
  <si>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</si>
  <si>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</si>
  <si>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</si>
  <si>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</si>
  <si>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</si>
  <si>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</si>
  <si>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</si>
  <si>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</si>
  <si>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</si>
  <si>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</si>
  <si>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</si>
  <si>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</si>
  <si>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</si>
  <si>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</si>
  <si>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</si>
  <si>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</si>
  <si>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</si>
  <si>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</si>
  <si>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</si>
  <si>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</si>
  <si>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</si>
  <si>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</si>
  <si>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</si>
  <si>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</si>
  <si>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</si>
  <si>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</si>
  <si>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</si>
  <si>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</si>
  <si>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</si>
  <si>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</si>
  <si>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</si>
  <si>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</si>
  <si>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</si>
  <si>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</si>
  <si>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</si>
  <si>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</si>
  <si>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</si>
  <si>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</si>
  <si>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</si>
  <si>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</si>
  <si>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</si>
  <si>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</si>
  <si>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</si>
  <si>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</si>
  <si>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</si>
  <si>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</si>
  <si>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</si>
  <si>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</si>
  <si>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</si>
  <si>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</si>
  <si>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</si>
  <si>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</si>
  <si>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</si>
  <si>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</si>
  <si>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</si>
  <si>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</si>
  <si>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</si>
  <si>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</si>
  <si>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</si>
  <si>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</si>
  <si>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</si>
  <si>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</si>
  <si>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</si>
  <si>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</si>
  <si>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</si>
  <si>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</si>
  <si>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</si>
  <si>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</si>
  <si>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</si>
  <si>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</si>
  <si>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</si>
  <si>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</si>
  <si>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</si>
  <si>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</si>
  <si>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</si>
  <si>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</si>
  <si>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</si>
  <si>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</si>
  <si>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</si>
  <si>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</si>
  <si>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</si>
  <si>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</si>
  <si>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</si>
  <si>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</si>
  <si>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</si>
  <si>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</si>
  <si>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</si>
  <si>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</si>
  <si>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</si>
  <si>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</si>
  <si>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</si>
  <si>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</si>
  <si>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</si>
  <si>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</si>
  <si>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</si>
  <si>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</si>
  <si>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</si>
  <si>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</si>
  <si>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</si>
  <si>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</si>
  <si>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</si>
  <si>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</si>
  <si>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</si>
  <si>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</si>
  <si>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</si>
  <si>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</si>
  <si>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</si>
  <si>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</si>
  <si>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</si>
  <si>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</si>
  <si>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</si>
  <si>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</si>
  <si>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</si>
  <si>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</si>
  <si>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</si>
  <si>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</si>
  <si>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</si>
  <si>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</si>
  <si>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</si>
  <si>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</si>
  <si>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</si>
  <si>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</si>
  <si>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</si>
  <si>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</si>
  <si>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</si>
  <si>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</si>
  <si>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</si>
  <si>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</si>
  <si>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</si>
  <si>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</si>
  <si>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</si>
  <si>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</si>
  <si>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</si>
  <si>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</si>
  <si>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</si>
  <si>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</si>
  <si>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</si>
  <si>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</si>
  <si>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</si>
  <si>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</si>
  <si>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</si>
  <si>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</si>
  <si>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</si>
  <si>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</si>
  <si>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</si>
  <si>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</si>
  <si>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</si>
  <si>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</si>
  <si>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</si>
  <si>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</si>
  <si>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</si>
  <si>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</si>
  <si>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</si>
  <si>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</si>
  <si>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</si>
  <si>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</si>
  <si>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</si>
  <si>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</si>
  <si>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</si>
  <si>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</si>
  <si>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</si>
  <si>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</si>
  <si>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</si>
  <si>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</si>
  <si>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</si>
  <si>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</si>
  <si>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</si>
  <si>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</si>
  <si>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</si>
  <si>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</si>
  <si>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</si>
  <si>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</si>
  <si>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</si>
  <si>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</si>
  <si>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</si>
  <si>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</si>
  <si>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</si>
  <si>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</si>
  <si>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</si>
  <si>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</si>
  <si>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</si>
  <si>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</si>
  <si>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</si>
  <si>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</si>
  <si>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</si>
  <si>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</si>
  <si>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</si>
  <si>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</si>
  <si>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</si>
  <si>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</si>
  <si>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</si>
  <si>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</si>
  <si>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</si>
  <si>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</si>
  <si>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</si>
  <si>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</si>
  <si>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</si>
  <si>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</si>
  <si>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</si>
  <si>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</si>
  <si>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</si>
  <si>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</si>
  <si>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</si>
  <si>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</si>
  <si>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</si>
  <si>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</si>
  <si>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</si>
  <si>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</si>
  <si>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</si>
  <si>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</si>
  <si>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</si>
  <si>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</si>
  <si>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</si>
  <si>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</si>
  <si>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</si>
  <si>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</si>
  <si>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</si>
  <si>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</si>
  <si>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</si>
  <si>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</si>
  <si>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</si>
  <si>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</si>
  <si>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</si>
  <si>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</si>
  <si>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</si>
  <si>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</si>
  <si>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</si>
  <si>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</si>
  <si>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</si>
  <si>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</si>
  <si>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</si>
  <si>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</si>
  <si>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</si>
  <si>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</si>
  <si>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</si>
  <si>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</si>
  <si>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</si>
  <si>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</si>
  <si>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</si>
  <si>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</si>
  <si>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</si>
  <si>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</si>
  <si>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</si>
  <si>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</si>
  <si>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</si>
  <si>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</si>
  <si>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</si>
  <si>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</si>
  <si>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</si>
  <si>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</si>
  <si>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</si>
  <si>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</si>
  <si>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</si>
  <si>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</si>
  <si>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</si>
  <si>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</si>
  <si>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</si>
  <si>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</si>
  <si>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</si>
  <si>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</si>
  <si>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</si>
  <si>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</si>
  <si>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</si>
  <si>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</si>
  <si>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</si>
  <si>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</si>
  <si>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</si>
  <si>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</si>
  <si>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</si>
  <si>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</si>
  <si>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</si>
  <si>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</si>
  <si>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</si>
  <si>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</si>
  <si>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</si>
  <si>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</si>
  <si>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</si>
  <si>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</si>
  <si>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</si>
  <si>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</si>
  <si>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</si>
  <si>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</si>
  <si>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</si>
  <si>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</si>
  <si>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</si>
  <si>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</si>
  <si>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</si>
  <si>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</si>
  <si>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</si>
  <si>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</si>
  <si>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</si>
  <si>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</si>
  <si>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</si>
  <si>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</si>
  <si>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</si>
  <si>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</si>
  <si>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</si>
  <si>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</si>
  <si>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</si>
  <si>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</si>
  <si>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</si>
  <si>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</si>
  <si>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</si>
  <si>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</si>
  <si>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</si>
  <si>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</si>
  <si>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</si>
  <si>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</si>
  <si>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</si>
  <si>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</si>
  <si>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</si>
  <si>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</si>
  <si>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</si>
  <si>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</si>
  <si>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</si>
  <si>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</si>
  <si>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</si>
  <si>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</si>
  <si>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</si>
  <si>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</si>
  <si>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</si>
  <si>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</si>
  <si>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</si>
  <si>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</si>
  <si>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</si>
  <si>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</si>
  <si>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</si>
  <si>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</si>
  <si>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</si>
  <si>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</si>
  <si>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</si>
  <si>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</si>
  <si>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</si>
  <si>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</si>
  <si>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</si>
  <si>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</si>
  <si>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</si>
  <si>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</si>
  <si>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</si>
  <si>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</si>
  <si>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</si>
  <si>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</si>
  <si>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</si>
  <si>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</si>
  <si>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</si>
  <si>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</si>
  <si>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</si>
  <si>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</si>
  <si>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</si>
  <si>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</si>
  <si>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</si>
  <si>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</si>
  <si>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</si>
  <si>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</si>
  <si>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</si>
  <si>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</si>
  <si>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</si>
  <si>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</si>
  <si>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</si>
  <si>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</si>
  <si>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</si>
  <si>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</si>
  <si>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</si>
  <si>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</si>
  <si>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</si>
  <si>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</si>
  <si>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</si>
  <si>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</si>
  <si>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</si>
  <si>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</si>
  <si>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</si>
  <si>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</si>
  <si>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</si>
  <si>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</si>
  <si>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</si>
  <si>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</si>
  <si>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</si>
  <si>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</si>
  <si>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</si>
  <si>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</si>
  <si>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</si>
  <si>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</si>
  <si>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</si>
  <si>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</si>
  <si>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</si>
  <si>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</si>
  <si>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</si>
  <si>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</si>
  <si>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</si>
  <si>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</si>
  <si>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</si>
  <si>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</si>
  <si>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</si>
  <si>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</si>
  <si>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</si>
  <si>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</si>
  <si>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</si>
  <si>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</si>
  <si>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</si>
  <si>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</si>
  <si>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</si>
  <si>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</si>
  <si>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</si>
  <si>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</si>
  <si>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</si>
  <si>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</si>
  <si>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</si>
  <si>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</si>
  <si>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</si>
  <si>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</si>
  <si>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</si>
  <si>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</si>
  <si>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</si>
  <si>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</si>
  <si>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</si>
  <si>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</si>
  <si>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</si>
  <si>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</si>
  <si>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</si>
  <si>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</si>
  <si>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</si>
  <si>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</si>
  <si>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</si>
  <si>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</si>
  <si>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</si>
  <si>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</si>
  <si>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</si>
  <si>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</si>
  <si>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</si>
  <si>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</si>
  <si>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</si>
  <si>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</si>
  <si>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</si>
  <si>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</si>
  <si>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</si>
  <si>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</si>
  <si>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</si>
  <si>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</si>
  <si>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</si>
  <si>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</si>
  <si>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</si>
  <si>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</si>
  <si>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</si>
  <si>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</si>
  <si>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</si>
  <si>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</si>
  <si>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</si>
  <si>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</si>
  <si>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</si>
  <si>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</si>
  <si>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</si>
  <si>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</si>
  <si>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</si>
  <si>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</si>
  <si>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</si>
  <si>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</si>
  <si>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</si>
  <si>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</si>
  <si>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</si>
  <si>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</si>
  <si>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</si>
  <si>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</si>
  <si>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</si>
  <si>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</si>
  <si>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</si>
  <si>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</si>
  <si>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</si>
  <si>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</si>
  <si>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</si>
  <si>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</si>
  <si>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</si>
  <si>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</si>
  <si>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</si>
  <si>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</si>
  <si>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</si>
  <si>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</si>
  <si>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</si>
  <si>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</si>
  <si>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</si>
  <si>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</si>
  <si>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</si>
  <si>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</si>
  <si>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</si>
  <si>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</si>
  <si>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</si>
  <si>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</si>
  <si>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</si>
  <si>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</si>
  <si>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</si>
  <si>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</si>
  <si>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</si>
  <si>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</si>
  <si>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</si>
  <si>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</si>
  <si>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</si>
  <si>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</si>
  <si>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</si>
  <si>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</si>
  <si>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</si>
  <si>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</si>
  <si>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</si>
  <si>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</si>
  <si>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</si>
  <si>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</si>
  <si>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</si>
  <si>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</si>
  <si>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</si>
  <si>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</si>
  <si>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</si>
  <si>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</si>
  <si>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</si>
  <si>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</si>
  <si>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</si>
  <si>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</si>
  <si>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</si>
  <si>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</si>
  <si>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</si>
  <si>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</si>
  <si>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</si>
  <si>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</si>
  <si>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</si>
  <si>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</si>
  <si>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</si>
  <si>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</si>
  <si>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</si>
  <si>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</si>
  <si>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</si>
  <si>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</si>
  <si>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</si>
  <si>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</si>
  <si>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</si>
  <si>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</si>
  <si>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</si>
  <si>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</si>
  <si>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</si>
  <si>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</si>
  <si>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</si>
  <si>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</si>
  <si>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</si>
  <si>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</si>
  <si>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</si>
  <si>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</si>
  <si>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</si>
  <si>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</si>
  <si>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</si>
  <si>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</si>
  <si>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</si>
  <si>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</si>
  <si>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</si>
  <si>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</si>
  <si>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</si>
  <si>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</si>
  <si>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</si>
  <si>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</si>
  <si>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</si>
  <si>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</si>
  <si>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</si>
  <si>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</si>
  <si>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</si>
  <si>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</si>
  <si>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</si>
  <si>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</si>
  <si>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</si>
  <si>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</si>
  <si>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</si>
  <si>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</si>
  <si>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</si>
  <si>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</si>
  <si>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</si>
  <si>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</si>
  <si>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</si>
  <si>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</si>
  <si>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</si>
  <si>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</si>
  <si>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</si>
  <si>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</si>
  <si>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</si>
  <si>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</si>
  <si>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</si>
  <si>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</si>
  <si>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</si>
  <si>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</si>
  <si>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</si>
  <si>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</si>
  <si>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</si>
  <si>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</si>
  <si>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</si>
  <si>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</si>
  <si>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</si>
  <si>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</si>
  <si>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</si>
  <si>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</si>
  <si>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</si>
  <si>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</si>
  <si>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</si>
  <si>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</si>
  <si>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</si>
  <si>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</si>
  <si>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</si>
  <si>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</si>
  <si>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</si>
  <si>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</si>
  <si>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</si>
  <si>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</si>
  <si>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</si>
  <si>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</si>
  <si>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</si>
  <si>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</si>
  <si>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</si>
  <si>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</si>
  <si>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</si>
  <si>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</si>
  <si>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</si>
  <si>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</si>
  <si>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</si>
  <si>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</si>
  <si>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</si>
  <si>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</si>
  <si>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</si>
  <si>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</si>
  <si>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</si>
  <si>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</si>
  <si>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</si>
  <si>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</si>
  <si>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</si>
  <si>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</si>
  <si>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</si>
  <si>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</si>
  <si>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</si>
  <si>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</si>
  <si>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</si>
  <si>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</si>
  <si>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</si>
  <si>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</si>
  <si>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</si>
  <si>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</si>
  <si>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</si>
  <si>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</si>
  <si>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</si>
  <si>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</si>
  <si>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</si>
  <si>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</si>
  <si>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</si>
  <si>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</si>
  <si>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</si>
  <si>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</si>
  <si>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</si>
  <si>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</si>
  <si>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</si>
  <si>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</si>
  <si>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</si>
  <si>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</si>
  <si>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</si>
  <si>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</si>
  <si>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</si>
  <si>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</si>
  <si>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</si>
  <si>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</si>
  <si>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</si>
  <si>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</si>
  <si>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</si>
  <si>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</si>
  <si>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</si>
  <si>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</si>
  <si>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</si>
  <si>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</si>
  <si>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</si>
  <si>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</si>
  <si>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</si>
  <si>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</si>
  <si>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</si>
  <si>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</si>
  <si>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</si>
  <si>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</si>
  <si>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</si>
  <si>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</si>
  <si>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</si>
  <si>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</si>
  <si>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</si>
  <si>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</si>
  <si>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</si>
  <si>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</si>
  <si>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</si>
  <si>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</si>
  <si>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</si>
  <si>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</si>
  <si>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</si>
  <si>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</si>
  <si>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</si>
  <si>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</si>
  <si>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</si>
  <si>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</si>
  <si>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</si>
  <si>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</si>
  <si>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</si>
  <si>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</si>
  <si>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</si>
  <si>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</si>
  <si>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</si>
  <si>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</si>
  <si>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</si>
  <si>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</si>
  <si>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</si>
  <si>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</si>
  <si>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</si>
  <si>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</si>
  <si>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</si>
  <si>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</si>
  <si>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</si>
  <si>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</si>
  <si>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</si>
  <si>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</si>
  <si>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</si>
  <si>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</si>
  <si>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</si>
  <si>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</si>
  <si>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</si>
  <si>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</si>
  <si>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</si>
  <si>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</si>
  <si>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</si>
  <si>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</si>
  <si>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</si>
  <si>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</si>
  <si>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</si>
  <si>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</si>
  <si>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</si>
  <si>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</si>
  <si>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</si>
  <si>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</si>
  <si>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</si>
  <si>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</si>
  <si>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</si>
  <si>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</si>
  <si>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</si>
  <si>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</si>
  <si>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</si>
  <si>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</si>
  <si>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</si>
  <si>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</si>
  <si>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</si>
  <si>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</si>
  <si>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</si>
  <si>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</si>
  <si>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</si>
  <si>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</si>
  <si>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</si>
  <si>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</si>
  <si>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</si>
  <si>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</si>
  <si>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</si>
  <si>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</si>
  <si>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</si>
  <si>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</si>
  <si>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</si>
  <si>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</si>
  <si>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</si>
  <si>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</si>
  <si>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</si>
  <si>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</si>
  <si>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</si>
  <si>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</si>
  <si>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</si>
  <si>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</si>
  <si>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</si>
  <si>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</si>
  <si>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</si>
  <si>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</si>
  <si>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</si>
  <si>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</si>
  <si>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</si>
  <si>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</si>
  <si>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</si>
  <si>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</si>
  <si>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</si>
  <si>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</si>
  <si>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</si>
  <si>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</si>
  <si>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</si>
  <si>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</si>
  <si>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</si>
  <si>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</si>
  <si>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</si>
  <si>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</si>
  <si>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</si>
  <si>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</si>
  <si>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</si>
  <si>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</si>
  <si>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</si>
  <si>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</si>
  <si>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</si>
  <si>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</si>
  <si>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</si>
  <si>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</si>
  <si>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</si>
  <si>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</si>
  <si>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</si>
  <si>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</si>
  <si>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</si>
  <si>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</si>
  <si>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</si>
  <si>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</si>
  <si>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</si>
  <si>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</si>
  <si>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</si>
  <si>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</si>
  <si>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</si>
  <si>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</si>
  <si>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</si>
  <si>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</si>
  <si>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</si>
  <si>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</si>
  <si>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</si>
  <si>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</si>
  <si>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</si>
  <si>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</si>
  <si>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</si>
  <si>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</si>
  <si>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</si>
  <si>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</si>
  <si>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</si>
  <si>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</si>
  <si>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</si>
  <si>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</si>
  <si>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</si>
  <si>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</si>
  <si>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</si>
  <si>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</si>
  <si>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</si>
  <si>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</si>
  <si>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</si>
  <si>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</si>
  <si>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</si>
  <si>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</si>
  <si>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</si>
  <si>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</si>
  <si>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</si>
  <si>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</si>
  <si>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</si>
  <si>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</si>
  <si>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</si>
  <si>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</si>
  <si>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</si>
  <si>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</si>
  <si>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</si>
  <si>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</si>
  <si>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</si>
  <si>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</si>
  <si>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</si>
  <si>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</si>
  <si>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</si>
  <si>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</si>
  <si>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</si>
  <si>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</si>
  <si>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</si>
  <si>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</si>
  <si>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</si>
  <si>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</si>
  <si>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</si>
  <si>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</si>
  <si>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</si>
  <si>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</si>
  <si>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</si>
  <si>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</si>
  <si>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</si>
  <si>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</si>
  <si>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</si>
  <si>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</si>
  <si>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</si>
  <si>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</si>
  <si>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</si>
  <si>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</si>
  <si>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</si>
  <si>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</si>
  <si>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</si>
  <si>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</si>
  <si>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</si>
  <si>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</si>
  <si>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</si>
  <si>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</si>
  <si>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</si>
  <si>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</si>
  <si>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</si>
  <si>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</si>
  <si>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</si>
  <si>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</si>
  <si>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</si>
  <si>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</si>
  <si>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</si>
  <si>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</si>
  <si>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</si>
  <si>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</si>
  <si>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</si>
  <si>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</si>
  <si>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</si>
  <si>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</si>
  <si>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</si>
  <si>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</si>
  <si>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</si>
  <si>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</si>
  <si>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</si>
  <si>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</si>
  <si>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</si>
  <si>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</si>
  <si>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</si>
  <si>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</si>
  <si>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</si>
  <si>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</si>
  <si>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</si>
  <si>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</si>
  <si>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</si>
  <si>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</si>
  <si>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</si>
  <si>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</si>
  <si>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</si>
  <si>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</si>
  <si>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</si>
  <si>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</si>
  <si>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</si>
  <si>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</si>
  <si>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</si>
  <si>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</si>
  <si>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</si>
  <si>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</si>
  <si>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</si>
  <si>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</si>
  <si>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</si>
  <si>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</si>
  <si>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</si>
  <si>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</si>
  <si>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</si>
  <si>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</si>
  <si>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</si>
  <si>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</si>
  <si>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</si>
  <si>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</si>
  <si>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</si>
  <si>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</si>
  <si>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</si>
  <si>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</si>
  <si>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</si>
  <si>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</si>
  <si>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</si>
  <si>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</si>
  <si>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</si>
  <si>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</si>
  <si>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</si>
  <si>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</si>
  <si>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</si>
  <si>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</si>
  <si>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</si>
  <si>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</si>
  <si>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</si>
  <si>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</si>
  <si>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</si>
  <si>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</si>
  <si>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</si>
  <si>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</si>
  <si>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</si>
  <si>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</si>
  <si>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</si>
  <si>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</si>
  <si>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</si>
  <si>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</si>
  <si>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</si>
  <si>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</si>
  <si>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</si>
  <si>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</si>
  <si>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</si>
  <si>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</si>
  <si>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</si>
  <si>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</si>
  <si>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</si>
  <si>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</si>
  <si>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</si>
  <si>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</si>
  <si>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</si>
  <si>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</si>
  <si>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</si>
  <si>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</si>
  <si>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</si>
  <si>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</si>
  <si>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</si>
  <si>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</si>
  <si>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</si>
  <si>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</si>
  <si>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</si>
  <si>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</si>
  <si>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</si>
  <si>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</si>
  <si>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</si>
  <si>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</si>
  <si>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</si>
  <si>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</si>
  <si>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</si>
  <si>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</si>
  <si>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</si>
  <si>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</si>
  <si>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</si>
  <si>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</si>
  <si>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</si>
  <si>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</si>
  <si>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</si>
  <si>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</si>
  <si>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</si>
  <si>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</si>
  <si>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</si>
  <si>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</si>
  <si>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</si>
  <si>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</si>
  <si>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</si>
  <si>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</si>
  <si>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</si>
  <si>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</si>
  <si>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</si>
  <si>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</si>
  <si>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</si>
  <si>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</si>
  <si>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</si>
  <si>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</si>
  <si>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</si>
  <si>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</si>
  <si>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</si>
  <si>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</si>
  <si>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</si>
  <si>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</si>
  <si>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</si>
  <si>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</si>
  <si>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</si>
  <si>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</si>
  <si>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</si>
  <si>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</si>
  <si>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</si>
  <si>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</si>
  <si>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</si>
  <si>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</si>
  <si>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</si>
  <si>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</si>
  <si>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</si>
  <si>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</si>
  <si>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</si>
  <si>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</si>
  <si>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</si>
  <si>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</si>
  <si>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</si>
  <si>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</si>
  <si>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</si>
  <si>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</si>
  <si>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</si>
  <si>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</si>
  <si>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</si>
  <si>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</si>
  <si>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</si>
  <si>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</si>
  <si>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</si>
  <si>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</si>
  <si>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</si>
  <si>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</si>
  <si>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</si>
  <si>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</si>
  <si>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</si>
  <si>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</si>
  <si>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</si>
  <si>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</si>
  <si>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</si>
  <si>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</si>
  <si>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</si>
  <si>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</si>
  <si>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</si>
  <si>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</si>
  <si>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</si>
  <si>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</si>
  <si>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</si>
  <si>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</si>
  <si>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</si>
  <si>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</si>
  <si>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</si>
  <si>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</si>
  <si>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</si>
  <si>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</si>
  <si>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</si>
  <si>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</si>
  <si>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</si>
  <si>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</si>
  <si>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</si>
  <si>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</si>
  <si>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</si>
  <si>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</si>
  <si>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</si>
  <si>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</si>
  <si>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</si>
  <si>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</si>
  <si>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</si>
  <si>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</si>
  <si>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</si>
  <si>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</si>
  <si>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</si>
  <si>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</si>
  <si>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</si>
  <si>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</si>
  <si>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</si>
  <si>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</si>
  <si>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</si>
  <si>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</si>
  <si>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</si>
  <si>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</si>
  <si>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</si>
  <si>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</si>
  <si>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</si>
  <si>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</si>
  <si>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</si>
  <si>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</si>
  <si>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</si>
  <si>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</si>
  <si>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</si>
  <si>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</si>
  <si>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</si>
  <si>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</si>
  <si>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</si>
  <si>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</si>
  <si>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</si>
  <si>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</si>
  <si>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</si>
  <si>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</si>
  <si>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</si>
  <si>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</si>
  <si>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</si>
  <si>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</si>
  <si>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</si>
  <si>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</si>
  <si>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</si>
  <si>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</si>
  <si>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</si>
  <si>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</si>
  <si>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</si>
  <si>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</si>
  <si>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</si>
  <si>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</si>
  <si>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</si>
  <si>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</si>
  <si>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</si>
  <si>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</si>
  <si>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</si>
  <si>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</si>
  <si>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</si>
  <si>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</si>
  <si>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</si>
  <si>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</si>
  <si>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</si>
  <si>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</si>
  <si>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</si>
  <si>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</si>
  <si>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</si>
  <si>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</si>
  <si>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</si>
  <si>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</si>
  <si>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</si>
  <si>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</si>
  <si>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</si>
  <si>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</si>
  <si>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</si>
  <si>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</si>
  <si>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</si>
  <si>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</si>
  <si>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</si>
  <si>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</si>
  <si>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</si>
  <si>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</si>
  <si>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</si>
  <si>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</si>
  <si>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</si>
  <si>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</si>
  <si>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</si>
  <si>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</si>
  <si>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</si>
  <si>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</si>
  <si>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</si>
  <si>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</si>
  <si>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</si>
  <si>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</si>
  <si>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</si>
  <si>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</si>
  <si>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</si>
  <si>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</si>
  <si>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</si>
  <si>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</si>
  <si>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</si>
  <si>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</si>
  <si>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</si>
  <si>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</si>
  <si>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</si>
  <si>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</si>
  <si>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</si>
  <si>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</si>
  <si>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</si>
  <si>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</si>
  <si>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</si>
  <si>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</si>
  <si>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</si>
  <si>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</si>
  <si>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</si>
  <si>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</si>
  <si>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</si>
  <si>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</si>
  <si>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</si>
  <si>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</si>
  <si>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</si>
  <si>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</si>
  <si>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</si>
  <si>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</si>
  <si>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</si>
  <si>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</si>
  <si>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</si>
  <si>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</si>
  <si>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</si>
  <si>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</si>
  <si>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</si>
  <si>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</si>
  <si>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</si>
  <si>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</si>
  <si>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</si>
  <si>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</si>
  <si>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</si>
  <si>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</si>
  <si>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</si>
  <si>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</si>
  <si>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</si>
  <si>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</si>
  <si>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</si>
  <si>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</si>
  <si>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</si>
  <si>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</si>
  <si>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</si>
  <si>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</si>
  <si>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</si>
  <si>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</si>
  <si>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</si>
  <si>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</si>
  <si>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</si>
  <si>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</si>
  <si>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</si>
  <si>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</si>
  <si>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</si>
  <si>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</si>
  <si>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</si>
  <si>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</si>
  <si>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</si>
  <si>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</si>
  <si>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</si>
  <si>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</si>
  <si>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</si>
  <si>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</si>
  <si>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</si>
  <si>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</si>
  <si>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</si>
  <si>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</si>
  <si>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</si>
  <si>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</si>
  <si>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</si>
  <si>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</si>
  <si>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</si>
  <si>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</si>
  <si>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</si>
  <si>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</si>
  <si>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</si>
  <si>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</si>
  <si>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</si>
  <si>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</si>
  <si>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</si>
  <si>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</si>
  <si>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</si>
  <si>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</si>
  <si>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</si>
  <si>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</si>
  <si>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</si>
  <si>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</si>
  <si>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</si>
  <si>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</si>
  <si>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</si>
  <si>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</si>
  <si>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</si>
  <si>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</si>
  <si>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</si>
  <si>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</si>
  <si>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</si>
  <si>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</si>
  <si>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</si>
  <si>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</si>
  <si>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</si>
  <si>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</si>
  <si>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</si>
  <si>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</si>
  <si>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</si>
  <si>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</si>
  <si>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</si>
  <si>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</si>
  <si>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</si>
  <si>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</si>
  <si>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</si>
  <si>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</si>
  <si>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</si>
  <si>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</si>
  <si>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</si>
  <si>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</si>
  <si>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</si>
  <si>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</si>
  <si>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</si>
  <si>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</si>
  <si>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</si>
  <si>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</si>
  <si>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</si>
  <si>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</si>
  <si>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</si>
  <si>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</si>
  <si>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</si>
  <si>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</si>
  <si>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</si>
  <si>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</si>
  <si>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</si>
  <si>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</si>
  <si>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</si>
  <si>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</si>
  <si>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</si>
  <si>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</si>
  <si>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</si>
  <si>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</si>
  <si>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</si>
  <si>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</si>
  <si>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</si>
  <si>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</si>
  <si>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</si>
  <si>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</si>
  <si>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</si>
  <si>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</si>
  <si>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</si>
  <si>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</si>
  <si>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</si>
  <si>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</si>
  <si>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</si>
  <si>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</si>
  <si>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</si>
  <si>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</si>
  <si>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</si>
  <si>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</si>
  <si>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</si>
  <si>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</si>
  <si>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</si>
  <si>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</si>
  <si>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</si>
  <si>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</si>
  <si>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</si>
  <si>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</si>
  <si>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</si>
  <si>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</si>
  <si>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</si>
  <si>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</si>
  <si>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</si>
  <si>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</si>
  <si>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</si>
  <si>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</si>
  <si>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</si>
  <si>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</si>
  <si>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</si>
  <si>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</si>
  <si>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</si>
  <si>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</si>
  <si>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</si>
  <si>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</si>
  <si>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</si>
  <si>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</si>
  <si>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</si>
  <si>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</si>
  <si>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</si>
  <si>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</si>
  <si>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</si>
  <si>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</si>
  <si>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</si>
  <si>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</si>
  <si>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</si>
  <si>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</si>
  <si>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</si>
  <si>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</si>
  <si>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</si>
  <si>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</si>
  <si>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</si>
  <si>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</si>
  <si>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</si>
  <si>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</si>
  <si>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</si>
  <si>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</si>
  <si>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</si>
  <si>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</si>
  <si>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</si>
  <si>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</si>
  <si>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</si>
  <si>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</si>
  <si>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</si>
  <si>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</si>
  <si>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</si>
  <si>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</si>
  <si>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</si>
  <si>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</si>
  <si>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</si>
  <si>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</si>
  <si>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</si>
  <si>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</si>
  <si>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</si>
  <si>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</si>
  <si>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</si>
  <si>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</si>
  <si>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</si>
  <si>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</si>
  <si>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</si>
  <si>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</si>
  <si>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</si>
  <si>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</si>
  <si>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</si>
  <si>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</si>
  <si>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</si>
  <si>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</si>
  <si>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</si>
  <si>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</si>
  <si>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</si>
  <si>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</si>
  <si>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</si>
  <si>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</si>
  <si>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</si>
  <si>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</si>
  <si>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</si>
  <si>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</si>
  <si>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</si>
  <si>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</si>
  <si>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</si>
  <si>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</si>
  <si>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</si>
  <si>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</si>
  <si>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</si>
  <si>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</si>
  <si>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</si>
  <si>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</si>
  <si>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</si>
  <si>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</si>
  <si>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</si>
  <si>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</si>
  <si>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</si>
  <si>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</si>
  <si>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</si>
  <si>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</si>
  <si>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</si>
  <si>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</si>
  <si>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</si>
  <si>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</si>
  <si>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</si>
  <si>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</si>
  <si>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</si>
  <si>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</si>
  <si>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</si>
  <si>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</si>
  <si>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</si>
  <si>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</si>
  <si>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</si>
  <si>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</si>
  <si>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</si>
  <si>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</si>
  <si>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</si>
  <si>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</si>
  <si>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</si>
  <si>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</si>
  <si>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</si>
  <si>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</si>
  <si>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</si>
  <si>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</si>
  <si>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</si>
  <si>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</si>
  <si>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</si>
  <si>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</si>
  <si>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</si>
  <si>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</si>
  <si>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</si>
  <si>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</si>
  <si>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</si>
  <si>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</si>
  <si>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</si>
  <si>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</si>
  <si>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</si>
  <si>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</si>
  <si>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</si>
  <si>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</si>
  <si>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</si>
  <si>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</si>
  <si>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</si>
  <si>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</si>
  <si>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</si>
  <si>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</si>
  <si>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</si>
  <si>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</si>
  <si>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</si>
  <si>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</si>
  <si>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</si>
  <si>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</si>
  <si>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</si>
  <si>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</si>
  <si>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</si>
  <si>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</si>
  <si>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</si>
  <si>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</si>
  <si>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</si>
  <si>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</si>
  <si>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</si>
  <si>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</si>
  <si>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</si>
  <si>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</si>
  <si>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</si>
  <si>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</si>
  <si>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</si>
  <si>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</si>
  <si>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</si>
  <si>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</si>
  <si>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</si>
  <si>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</si>
  <si>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</si>
  <si>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</si>
  <si>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</si>
  <si>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</si>
  <si>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</si>
  <si>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</si>
  <si>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</si>
  <si>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</si>
  <si>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</si>
  <si>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</si>
  <si>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</si>
  <si>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</si>
  <si>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</si>
  <si>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</si>
  <si>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</si>
  <si>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</si>
  <si>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</si>
  <si>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</si>
  <si>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</si>
  <si>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</si>
  <si>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</si>
  <si>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</si>
  <si>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</si>
  <si>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</si>
  <si>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</si>
  <si>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</si>
  <si>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</si>
  <si>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</si>
  <si>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</si>
  <si>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</si>
  <si>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</si>
  <si>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</si>
  <si>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</si>
  <si>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</si>
  <si>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</si>
  <si>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</si>
  <si>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</si>
  <si>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</si>
  <si>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</si>
  <si>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</si>
  <si>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</si>
  <si>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</si>
  <si>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</si>
  <si>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</si>
  <si>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</si>
  <si>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</si>
  <si>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</si>
  <si>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</si>
  <si>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</si>
  <si>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</si>
  <si>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</si>
  <si>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</si>
  <si>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</si>
  <si>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</si>
  <si>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</si>
  <si>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</si>
  <si>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</si>
  <si>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</si>
  <si>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</si>
  <si>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</si>
  <si>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</si>
  <si>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</si>
  <si>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</si>
  <si>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</si>
  <si>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</si>
  <si>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</si>
  <si>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</si>
  <si>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</si>
  <si>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</si>
  <si>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</si>
  <si>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</si>
  <si>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</si>
  <si>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</si>
  <si>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</si>
  <si>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</si>
  <si>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</si>
  <si>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</si>
  <si>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</si>
  <si>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</si>
  <si>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</si>
  <si>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</si>
  <si>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</si>
  <si>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</si>
  <si>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</si>
  <si>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</si>
  <si>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</si>
  <si>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</si>
  <si>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</si>
  <si>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</si>
  <si>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</si>
  <si>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</si>
  <si>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</si>
  <si>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</si>
  <si>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</si>
  <si>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</si>
  <si>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</si>
  <si>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</si>
  <si>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</si>
  <si>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</si>
  <si>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</si>
  <si>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</si>
  <si>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</si>
  <si>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</si>
  <si>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</si>
  <si>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</si>
  <si>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</si>
  <si>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</si>
  <si>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</si>
  <si>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</si>
  <si>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</si>
  <si>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</si>
  <si>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</si>
  <si>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</si>
  <si>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</si>
  <si>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</si>
  <si>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</si>
  <si>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</si>
  <si>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</si>
  <si>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</si>
  <si>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</si>
  <si>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</si>
  <si>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</si>
  <si>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</si>
  <si>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</si>
  <si>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</si>
  <si>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</si>
  <si>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</si>
  <si>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</si>
  <si>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</si>
  <si>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</si>
  <si>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</si>
  <si>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</si>
  <si>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</si>
  <si>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</si>
  <si>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</si>
  <si>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</si>
  <si>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</si>
  <si>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</si>
  <si>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</si>
  <si>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</si>
  <si>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</si>
  <si>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</si>
  <si>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</si>
  <si>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</si>
  <si>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</si>
  <si>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</si>
  <si>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</si>
  <si>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</si>
  <si>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</si>
  <si>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</si>
  <si>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</si>
  <si>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</si>
  <si>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</si>
  <si>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</si>
  <si>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</si>
  <si>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</si>
  <si>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</si>
  <si>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</si>
  <si>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</si>
  <si>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</si>
  <si>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</si>
  <si>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</si>
  <si>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</si>
  <si>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</si>
  <si>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</si>
  <si>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</si>
  <si>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</si>
  <si>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</si>
  <si>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</si>
  <si>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</si>
  <si>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</si>
  <si>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</si>
  <si>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</si>
  <si>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</si>
  <si>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</si>
  <si>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</si>
  <si>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</si>
  <si>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</si>
  <si>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</si>
  <si>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</si>
  <si>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</si>
  <si>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</si>
  <si>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</si>
  <si>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</si>
  <si>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</si>
  <si>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</si>
  <si>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</si>
  <si>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</si>
  <si>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</si>
  <si>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</si>
  <si>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</si>
  <si>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</si>
  <si>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</si>
  <si>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</si>
  <si>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</si>
  <si>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</si>
  <si>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</si>
  <si>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</si>
  <si>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</si>
  <si>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</si>
  <si>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</si>
  <si>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</si>
  <si>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</si>
  <si>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</si>
  <si>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</si>
  <si>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</si>
  <si>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</si>
  <si>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</si>
  <si>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</si>
  <si>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</si>
  <si>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</si>
  <si>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</si>
  <si>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</si>
  <si>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</si>
  <si>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</si>
  <si>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</si>
  <si>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</si>
  <si>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</si>
  <si>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</si>
  <si>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</si>
  <si>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</si>
  <si>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</si>
  <si>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</si>
  <si>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</si>
  <si>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</si>
  <si>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</si>
  <si>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</si>
  <si>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</si>
  <si>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</si>
  <si>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</si>
  <si>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</si>
  <si>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</si>
  <si>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</si>
  <si>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</si>
  <si>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</si>
  <si>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</si>
  <si>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</si>
  <si>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</si>
  <si>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</si>
  <si>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</si>
  <si>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</si>
  <si>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</si>
  <si>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</si>
  <si>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</si>
  <si>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</si>
  <si>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</si>
  <si>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</si>
  <si>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</si>
  <si>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</si>
  <si>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</si>
  <si>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</si>
  <si>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</si>
  <si>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</si>
  <si>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</si>
  <si>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</si>
  <si>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</si>
  <si>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</si>
  <si>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</si>
  <si>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</si>
  <si>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</si>
  <si>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</si>
  <si>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</si>
  <si>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</si>
  <si>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</si>
  <si>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</si>
  <si>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</si>
  <si>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</si>
  <si>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</si>
  <si>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</si>
  <si>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</si>
  <si>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</si>
  <si>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</si>
  <si>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</si>
  <si>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</si>
  <si>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</si>
  <si>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</si>
  <si>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</si>
  <si>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</si>
  <si>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</si>
  <si>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</si>
  <si>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</si>
  <si>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</si>
  <si>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</si>
  <si>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</si>
  <si>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</si>
  <si>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</si>
  <si>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</si>
  <si>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</si>
  <si>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</si>
  <si>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</si>
  <si>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</si>
  <si>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</si>
  <si>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</si>
  <si>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</si>
  <si>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</si>
  <si>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</si>
  <si>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</si>
  <si>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</si>
  <si>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</si>
  <si>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</si>
  <si>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</si>
  <si>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</si>
  <si>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</si>
  <si>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</si>
  <si>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</si>
  <si>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</si>
  <si>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</si>
  <si>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</si>
  <si>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</si>
  <si>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</si>
  <si>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</si>
  <si>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</si>
  <si>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</si>
  <si>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</si>
  <si>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</si>
  <si>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</si>
  <si>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</si>
  <si>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</si>
  <si>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</si>
  <si>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</si>
  <si>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</si>
  <si>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</si>
  <si>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</si>
  <si>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</si>
  <si>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</si>
  <si>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</si>
  <si>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</si>
  <si>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</si>
  <si>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</si>
  <si>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</si>
  <si>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</si>
  <si>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</si>
  <si>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</si>
  <si>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</si>
  <si>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</si>
  <si>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</si>
  <si>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</si>
  <si>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</si>
  <si>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</si>
  <si>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</si>
  <si>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</si>
  <si>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</si>
  <si>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</si>
  <si>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</si>
  <si>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</si>
  <si>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</si>
  <si>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</si>
  <si>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</si>
  <si>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</si>
  <si>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</si>
  <si>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</si>
  <si>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</si>
  <si>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</si>
  <si>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</si>
  <si>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</si>
  <si>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</si>
  <si>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</si>
  <si>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</si>
  <si>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</si>
  <si>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</si>
  <si>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</si>
  <si>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</si>
  <si>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</si>
  <si>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</si>
  <si>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</si>
  <si>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</si>
  <si>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</si>
  <si>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</si>
  <si>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</si>
  <si>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</si>
  <si>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</si>
  <si>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</si>
  <si>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</si>
  <si>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</si>
  <si>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</si>
  <si>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</si>
  <si>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</si>
  <si>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</si>
  <si>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</si>
  <si>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</si>
  <si>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</si>
  <si>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</si>
  <si>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</si>
  <si>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</si>
  <si>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</si>
  <si>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</si>
  <si>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</si>
  <si>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</si>
  <si>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</si>
  <si>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</si>
  <si>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</si>
  <si>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</si>
  <si>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</si>
  <si>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</si>
  <si>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</si>
  <si>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</si>
  <si>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</si>
  <si>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</si>
  <si>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</si>
  <si>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</si>
  <si>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</si>
  <si>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</si>
  <si>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</si>
  <si>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</si>
  <si>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</si>
  <si>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</si>
  <si>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</si>
  <si>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</si>
  <si>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</si>
  <si>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</si>
  <si>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</si>
  <si>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</si>
  <si>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</si>
  <si>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</si>
  <si>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</si>
  <si>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</si>
  <si>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</si>
  <si>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</si>
  <si>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</si>
  <si>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</si>
  <si>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</si>
  <si>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</si>
  <si>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</si>
  <si>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</si>
  <si>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</si>
  <si>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</si>
  <si>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</si>
  <si>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</si>
  <si>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</si>
  <si>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</si>
  <si>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</si>
  <si>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</si>
  <si>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</si>
  <si>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</si>
  <si>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</si>
  <si>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</si>
  <si>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</si>
  <si>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</si>
  <si>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</si>
  <si>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</si>
  <si>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</si>
  <si>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</si>
  <si>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</si>
  <si>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</si>
  <si>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</si>
  <si>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</si>
  <si>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</si>
  <si>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</si>
  <si>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</si>
  <si>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</si>
  <si>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</si>
  <si>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</si>
  <si>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</si>
  <si>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</si>
  <si>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</si>
  <si>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</si>
  <si>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</si>
  <si>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</si>
  <si>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</si>
  <si>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</si>
  <si>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</si>
  <si>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</si>
  <si>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</si>
  <si>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</si>
  <si>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</si>
  <si>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</si>
  <si>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</si>
  <si>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</si>
  <si>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</si>
  <si>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</si>
  <si>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</si>
  <si>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</si>
  <si>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</si>
  <si>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</si>
  <si>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</si>
  <si>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</si>
  <si>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</si>
  <si>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</si>
  <si>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</si>
  <si>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</si>
  <si>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</si>
  <si>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</si>
  <si>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</si>
  <si>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</si>
  <si>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</si>
  <si>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</si>
  <si>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</si>
  <si>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</si>
  <si>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</si>
  <si>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</si>
  <si>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</si>
  <si>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</si>
  <si>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</si>
  <si>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</si>
  <si>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</si>
  <si>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</si>
  <si>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</si>
  <si>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</si>
  <si>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</si>
  <si>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</si>
  <si>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</si>
  <si>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</si>
  <si>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</si>
  <si>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</si>
  <si>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</si>
  <si>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</si>
  <si>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</si>
  <si>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</si>
  <si>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</si>
  <si>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</si>
  <si>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</si>
  <si>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</si>
  <si>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</si>
  <si>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</si>
  <si>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</si>
  <si>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</si>
  <si>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</si>
  <si>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</si>
  <si>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</si>
  <si>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</si>
  <si>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</si>
  <si>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</si>
  <si>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</si>
  <si>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</si>
  <si>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</si>
  <si>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</si>
  <si>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</si>
  <si>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</si>
  <si>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</si>
  <si>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</si>
  <si>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</si>
  <si>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</si>
  <si>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</si>
  <si>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</si>
  <si>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</si>
  <si>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</si>
  <si>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</si>
  <si>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</si>
  <si>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</si>
  <si>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</si>
  <si>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</si>
  <si>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</si>
  <si>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</si>
  <si>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</si>
  <si>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</si>
  <si>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</si>
  <si>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</si>
  <si>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</si>
  <si>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</si>
  <si>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</si>
  <si>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</si>
  <si>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</si>
  <si>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</si>
  <si>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</si>
  <si>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</si>
  <si>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</si>
  <si>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</si>
  <si>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</si>
  <si>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</si>
  <si>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</si>
  <si>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</si>
  <si>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</si>
  <si>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</si>
  <si>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</si>
  <si>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</si>
  <si>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</si>
  <si>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</si>
  <si>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</si>
  <si>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</si>
  <si>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</si>
  <si>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</si>
  <si>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</si>
  <si>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</si>
  <si>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</si>
  <si>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</si>
  <si>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</si>
  <si>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</si>
  <si>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</si>
  <si>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</si>
  <si>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</si>
  <si>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</si>
  <si>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</si>
  <si>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</si>
  <si>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</si>
  <si>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</si>
  <si>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</si>
  <si>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</si>
  <si>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</si>
  <si>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</si>
  <si>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</si>
  <si>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</si>
  <si>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</si>
  <si>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</si>
  <si>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</si>
  <si>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</si>
  <si>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</si>
  <si>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</si>
  <si>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</si>
  <si>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</si>
  <si>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</si>
  <si>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</si>
  <si>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</si>
  <si>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</si>
  <si>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</si>
  <si>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</si>
  <si>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</si>
  <si>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</si>
  <si>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</si>
  <si>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</si>
  <si>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</si>
  <si>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</si>
  <si>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</si>
  <si>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</si>
  <si>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</si>
  <si>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</si>
  <si>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</si>
  <si>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</si>
  <si>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</si>
  <si>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</si>
  <si>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</si>
  <si>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</si>
  <si>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</si>
  <si>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</si>
  <si>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</si>
  <si>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</si>
  <si>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</si>
  <si>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</si>
  <si>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</si>
  <si>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</si>
  <si>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</si>
  <si>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</si>
  <si>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</si>
  <si>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</si>
  <si>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</si>
  <si>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</si>
  <si>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</si>
  <si>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</si>
  <si>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</si>
  <si>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</si>
  <si>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</si>
  <si>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</si>
  <si>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</si>
  <si>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</si>
  <si>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</si>
  <si>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</si>
  <si>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</si>
  <si>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</si>
  <si>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</si>
  <si>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</si>
  <si>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</si>
  <si>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</si>
  <si>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</si>
  <si>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</si>
  <si>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</si>
  <si>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</si>
  <si>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</si>
  <si>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</si>
  <si>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</si>
  <si>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</si>
  <si>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</si>
  <si>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</si>
  <si>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</si>
  <si>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</si>
  <si>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</si>
  <si>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</si>
  <si>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</si>
  <si>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</si>
  <si>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</si>
  <si>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</si>
  <si>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</si>
  <si>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</si>
  <si>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</si>
  <si>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</si>
  <si>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</si>
  <si>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</si>
  <si>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</si>
  <si>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</si>
  <si>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</si>
  <si>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</si>
  <si>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</si>
  <si>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</si>
  <si>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</si>
  <si>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</si>
  <si>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</si>
  <si>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</si>
  <si>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</si>
  <si>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</si>
  <si>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</si>
  <si>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</si>
  <si>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</si>
  <si>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</si>
  <si>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</si>
  <si>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</si>
  <si>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</si>
  <si>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</si>
  <si>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</si>
  <si>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</si>
  <si>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</si>
  <si>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</si>
  <si>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</si>
  <si>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</si>
  <si>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</si>
  <si>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</si>
  <si>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</si>
  <si>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</si>
  <si>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</si>
  <si>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</si>
  <si>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</si>
  <si>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</si>
  <si>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</si>
  <si>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</si>
  <si>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</si>
  <si>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</si>
  <si>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</si>
  <si>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</si>
  <si>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</si>
  <si>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</si>
  <si>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</si>
  <si>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</si>
  <si>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</si>
  <si>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</si>
  <si>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</si>
  <si>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</si>
  <si>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</si>
  <si>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</si>
  <si>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</si>
  <si>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</si>
  <si>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</si>
  <si>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</si>
  <si>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</si>
  <si>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</si>
  <si>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</si>
  <si>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</si>
  <si>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</si>
  <si>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</si>
  <si>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</si>
  <si>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</si>
  <si>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</si>
  <si>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</si>
  <si>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</si>
  <si>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</si>
  <si>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</si>
  <si>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</si>
  <si>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</si>
  <si>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</si>
  <si>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</si>
  <si>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</si>
  <si>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</si>
  <si>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</si>
  <si>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</si>
  <si>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</si>
  <si>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</si>
  <si>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</si>
  <si>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</si>
  <si>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</si>
  <si>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</si>
  <si>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</si>
  <si>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</si>
  <si>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</si>
  <si>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</si>
  <si>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</si>
  <si>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</si>
  <si>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</si>
  <si>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</si>
  <si>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</si>
  <si>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</si>
  <si>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</si>
  <si>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</si>
  <si>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</si>
  <si>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</si>
  <si>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</si>
  <si>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</si>
  <si>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</si>
  <si>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</si>
  <si>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</si>
  <si>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</si>
  <si>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</si>
  <si>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</si>
  <si>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</si>
  <si>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</si>
  <si>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</si>
  <si>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</si>
  <si>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</si>
  <si>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</si>
  <si>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</si>
  <si>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</si>
  <si>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</si>
  <si>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</si>
  <si>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</si>
  <si>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</si>
  <si>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</si>
  <si>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</si>
  <si>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</si>
  <si>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</si>
  <si>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</si>
  <si>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</si>
  <si>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</si>
  <si>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</si>
  <si>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</si>
  <si>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</si>
  <si>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</si>
  <si>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</si>
  <si>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</si>
  <si>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</si>
  <si>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</si>
  <si>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</si>
  <si>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</si>
  <si>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</si>
  <si>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</si>
  <si>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</si>
  <si>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</si>
  <si>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</si>
  <si>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</si>
  <si>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</si>
  <si>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</si>
  <si>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</si>
  <si>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</si>
  <si>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</si>
  <si>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</si>
  <si>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</si>
  <si>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</si>
  <si>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</si>
  <si>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</si>
  <si>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</si>
  <si>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</si>
  <si>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</si>
  <si>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</si>
  <si>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</si>
  <si>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</si>
  <si>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</si>
  <si>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</si>
  <si>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</si>
  <si>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</si>
  <si>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</si>
  <si>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</si>
  <si>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</si>
  <si>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</si>
  <si>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</si>
  <si>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</si>
  <si>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</si>
  <si>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</si>
  <si>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</si>
  <si>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</si>
  <si>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</si>
  <si>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</si>
  <si>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</si>
  <si>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</si>
  <si>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</si>
  <si>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</si>
  <si>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</si>
  <si>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</si>
  <si>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</si>
  <si>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</si>
  <si>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</si>
  <si>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</si>
  <si>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</si>
  <si>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</si>
  <si>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</si>
  <si>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</si>
  <si>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</si>
  <si>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</si>
  <si>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</si>
  <si>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</si>
  <si>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</si>
  <si>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</si>
  <si>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</si>
  <si>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</si>
  <si>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</si>
  <si>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</si>
  <si>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</si>
  <si>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</si>
  <si>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</si>
  <si>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</si>
  <si>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</si>
  <si>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</si>
  <si>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</si>
  <si>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</si>
  <si>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</si>
  <si>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</si>
  <si>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</si>
  <si>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</si>
  <si>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</si>
  <si>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</si>
  <si>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</si>
  <si>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</si>
  <si>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</si>
  <si>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</si>
  <si>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</si>
  <si>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</si>
  <si>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</si>
  <si>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</si>
  <si>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</si>
  <si>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</si>
  <si>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</si>
  <si>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</si>
  <si>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</si>
  <si>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</si>
  <si>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</si>
  <si>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</si>
  <si>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</si>
  <si>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</si>
  <si>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</si>
  <si>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</si>
  <si>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</si>
  <si>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</si>
  <si>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</si>
  <si>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</si>
  <si>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</si>
  <si>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</si>
  <si>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</si>
  <si>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</si>
  <si>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</si>
  <si>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</si>
  <si>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</si>
  <si>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</si>
  <si>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</si>
  <si>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</si>
  <si>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</si>
  <si>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</si>
  <si>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</si>
  <si>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</si>
  <si>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</si>
  <si>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</si>
  <si>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</si>
  <si>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</si>
  <si>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</si>
  <si>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</si>
  <si>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</si>
  <si>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</si>
  <si>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</si>
  <si>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</si>
  <si>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</si>
  <si>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</si>
  <si>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</si>
  <si>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</si>
  <si>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</si>
  <si>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</si>
  <si>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</si>
  <si>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</si>
  <si>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</si>
  <si>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</si>
  <si>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</si>
  <si>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</si>
  <si>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</si>
  <si>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</si>
  <si>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</si>
  <si>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</si>
  <si>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</si>
  <si>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</si>
  <si>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</si>
  <si>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</si>
  <si>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</si>
  <si>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</si>
  <si>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</si>
  <si>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</si>
  <si>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</si>
  <si>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</si>
  <si>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</si>
  <si>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</si>
  <si>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</si>
  <si>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</si>
  <si>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</si>
  <si>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</si>
  <si>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</si>
  <si>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</si>
  <si>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</si>
  <si>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</si>
  <si>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</si>
  <si>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</si>
  <si>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</si>
  <si>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</si>
  <si>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</si>
  <si>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</si>
  <si>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</si>
  <si>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</si>
  <si>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</si>
  <si>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</si>
  <si>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</si>
  <si>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</si>
  <si>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</si>
  <si>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</si>
  <si>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</si>
  <si>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</si>
  <si>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</si>
  <si>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</si>
  <si>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</si>
  <si>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</si>
  <si>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</si>
  <si>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</si>
  <si>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</si>
  <si>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</si>
  <si>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</si>
  <si>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</si>
  <si>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</si>
  <si>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</si>
  <si>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</si>
  <si>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</si>
  <si>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</si>
  <si>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</si>
  <si>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</si>
  <si>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</si>
  <si>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</si>
  <si>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</si>
  <si>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</si>
  <si>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</si>
  <si>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</si>
  <si>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</si>
  <si>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</si>
  <si>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</si>
  <si>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</si>
  <si>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</si>
  <si>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</si>
  <si>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</si>
  <si>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</si>
  <si>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</si>
  <si>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</si>
  <si>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</si>
  <si>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</si>
  <si>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</si>
  <si>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</si>
  <si>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</si>
  <si>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</si>
  <si>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</si>
  <si>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</si>
  <si>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</si>
  <si>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</si>
  <si>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</si>
  <si>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</si>
  <si>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</si>
  <si>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</si>
  <si>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</si>
  <si>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</si>
  <si>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</si>
  <si>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</si>
  <si>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</si>
  <si>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</si>
  <si>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</si>
  <si>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</si>
  <si>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</si>
  <si>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</si>
  <si>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</si>
  <si>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</si>
  <si>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</si>
  <si>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</si>
  <si>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</si>
  <si>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</si>
  <si>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</si>
  <si>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</si>
  <si>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</si>
  <si>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</si>
  <si>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</si>
  <si>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</si>
  <si>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</si>
  <si>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</si>
  <si>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</si>
  <si>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</si>
  <si>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</si>
  <si>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</si>
  <si>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</si>
  <si>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</si>
  <si>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</si>
  <si>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</si>
  <si>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</si>
  <si>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</si>
  <si>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</si>
  <si>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</si>
  <si>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</si>
  <si>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</si>
  <si>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</si>
  <si>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</si>
  <si>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</si>
  <si>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</si>
  <si>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</si>
  <si>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</si>
  <si>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</si>
  <si>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</si>
  <si>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</si>
  <si>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</si>
  <si>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</si>
  <si>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</si>
  <si>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</si>
  <si>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</si>
  <si>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</si>
  <si>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</si>
  <si>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</si>
  <si>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</si>
  <si>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</si>
  <si>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</si>
  <si>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</si>
  <si>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</si>
  <si>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</si>
  <si>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</si>
  <si>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</si>
  <si>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</si>
  <si>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</si>
  <si>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</si>
  <si>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</si>
  <si>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</si>
  <si>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</si>
  <si>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</si>
  <si>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</si>
  <si>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</si>
  <si>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</si>
  <si>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</si>
  <si>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</si>
  <si>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</si>
  <si>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</si>
  <si>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</si>
  <si>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</si>
  <si>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</si>
  <si>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</si>
  <si>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</si>
  <si>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</si>
  <si>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</si>
  <si>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</si>
  <si>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</si>
  <si>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</si>
  <si>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</si>
  <si>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</si>
  <si>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</si>
  <si>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</si>
  <si>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</si>
  <si>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</si>
  <si>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</si>
  <si>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</si>
  <si>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</si>
  <si>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</si>
  <si>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</si>
  <si>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</si>
  <si>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</si>
  <si>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</si>
  <si>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</si>
  <si>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</si>
  <si>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</si>
  <si>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</si>
  <si>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</si>
  <si>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</si>
  <si>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</si>
  <si>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</si>
  <si>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</si>
  <si>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</si>
  <si>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</si>
  <si>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</si>
  <si>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</si>
  <si>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</si>
  <si>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</si>
  <si>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</si>
  <si>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</si>
  <si>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</si>
  <si>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</si>
  <si>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</si>
  <si>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</si>
  <si>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</si>
  <si>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</si>
  <si>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</si>
  <si>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</si>
  <si>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</si>
  <si>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</si>
  <si>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</si>
  <si>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</si>
  <si>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</si>
  <si>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</si>
  <si>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</si>
  <si>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</si>
  <si>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</si>
  <si>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</si>
  <si>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</si>
  <si>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</si>
  <si>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</si>
  <si>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</si>
  <si>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</si>
  <si>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</si>
  <si>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</si>
  <si>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</si>
  <si>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</si>
  <si>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</si>
  <si>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</si>
  <si>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</si>
  <si>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</si>
  <si>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</si>
  <si>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</si>
  <si>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</si>
  <si>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</si>
  <si>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</si>
  <si>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</si>
  <si>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</si>
  <si>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</si>
  <si>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</si>
  <si>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</si>
  <si>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</si>
  <si>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</si>
  <si>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</si>
  <si>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</si>
  <si>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</si>
  <si>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</si>
  <si>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</si>
  <si>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</si>
  <si>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</si>
  <si>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</si>
  <si>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</si>
  <si>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</si>
  <si>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</si>
  <si>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</si>
  <si>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</si>
  <si>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</si>
  <si>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</si>
  <si>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</si>
  <si>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</si>
  <si>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</si>
  <si>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</si>
  <si>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</si>
  <si>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</si>
  <si>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</si>
  <si>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</si>
  <si>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</si>
  <si>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</si>
  <si>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</si>
  <si>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</si>
  <si>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</si>
  <si>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</si>
  <si>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</si>
  <si>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</si>
  <si>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</si>
  <si>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</si>
  <si>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</si>
  <si>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</si>
  <si>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</si>
  <si>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</si>
  <si>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</si>
  <si>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</si>
  <si>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</si>
  <si>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</si>
  <si>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</si>
  <si>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</si>
  <si>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</si>
  <si>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</si>
  <si>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</si>
  <si>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</si>
  <si>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</si>
  <si>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</si>
  <si>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</si>
  <si>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</si>
  <si>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</si>
  <si>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</si>
  <si>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</si>
  <si>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</si>
  <si>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</si>
  <si>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</si>
  <si>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</si>
  <si>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</si>
  <si>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</si>
  <si>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</si>
  <si>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</si>
  <si>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</si>
  <si>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</si>
  <si>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</si>
  <si>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</si>
  <si>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</si>
  <si>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</si>
  <si>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</si>
  <si>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</si>
  <si>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</si>
  <si>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</si>
  <si>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</si>
  <si>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</si>
  <si>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</si>
  <si>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</si>
  <si>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</si>
  <si>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</si>
  <si>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</si>
  <si>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</si>
  <si>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</si>
  <si>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</si>
  <si>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</si>
  <si>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</si>
  <si>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</si>
  <si>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</si>
  <si>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</si>
  <si>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</si>
  <si>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</si>
  <si>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</si>
  <si>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</si>
  <si>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</si>
  <si>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</si>
  <si>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</si>
  <si>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</si>
  <si>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</si>
  <si>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</si>
  <si>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</si>
  <si>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</si>
  <si>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</si>
  <si>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</si>
  <si>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</si>
  <si>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</si>
  <si>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</si>
  <si>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</si>
  <si>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</si>
  <si>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</si>
  <si>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</si>
  <si>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</si>
  <si>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</si>
  <si>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</si>
  <si>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</si>
  <si>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</si>
  <si>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</si>
  <si>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</si>
  <si>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</si>
  <si>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</si>
  <si>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</si>
  <si>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</si>
  <si>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</si>
  <si>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</si>
  <si>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</si>
  <si>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</si>
  <si>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</si>
  <si>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</si>
  <si>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</si>
  <si>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</si>
  <si>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</si>
  <si>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</si>
  <si>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</si>
  <si>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</si>
  <si>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</si>
  <si>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</si>
  <si>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</si>
  <si>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</si>
  <si>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</si>
  <si>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</si>
  <si>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</si>
  <si>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</si>
  <si>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</si>
  <si>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</si>
  <si>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</si>
  <si>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</si>
  <si>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</si>
  <si>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</si>
  <si>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</si>
  <si>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</si>
  <si>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</si>
  <si>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</si>
  <si>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</si>
  <si>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</si>
  <si>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</si>
  <si>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</si>
  <si>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</si>
  <si>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</si>
  <si>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</si>
  <si>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</si>
  <si>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</si>
  <si>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</si>
  <si>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</si>
  <si>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</si>
  <si>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</si>
  <si>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</si>
  <si>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</si>
  <si>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</si>
  <si>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</si>
  <si>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</si>
  <si>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</si>
  <si>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</si>
  <si>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</si>
  <si>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</si>
  <si>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</si>
  <si>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</si>
  <si>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</si>
  <si>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</si>
  <si>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</si>
  <si>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</si>
  <si>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</si>
  <si>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</si>
  <si>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</si>
  <si>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</si>
  <si>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</si>
  <si>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</si>
  <si>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</si>
  <si>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</si>
  <si>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</si>
  <si>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</si>
  <si>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</si>
  <si>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</si>
  <si>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</si>
  <si>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</si>
  <si>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</si>
  <si>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</si>
  <si>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</si>
  <si>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</si>
  <si>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</si>
  <si>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</si>
  <si>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</si>
  <si>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</si>
  <si>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</si>
  <si>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</si>
  <si>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</si>
  <si>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</si>
  <si>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</si>
  <si>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</si>
  <si>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</si>
  <si>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</si>
  <si>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</si>
  <si>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</si>
  <si>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</si>
  <si>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</si>
  <si>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</si>
  <si>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</si>
  <si>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</si>
  <si>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</si>
  <si>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</si>
  <si>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</si>
  <si>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</si>
  <si>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</si>
  <si>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</si>
  <si>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</si>
  <si>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</si>
  <si>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</si>
  <si>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</si>
  <si>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</si>
  <si>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</si>
  <si>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</si>
  <si>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</si>
  <si>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</si>
  <si>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</si>
  <si>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</si>
  <si>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</si>
  <si>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</si>
  <si>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</si>
  <si>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</si>
  <si>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</si>
  <si>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</si>
  <si>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</si>
  <si>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</si>
  <si>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</si>
  <si>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</si>
  <si>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</si>
  <si>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</si>
  <si>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</si>
  <si>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</si>
  <si>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</si>
  <si>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</si>
  <si>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</si>
  <si>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</si>
  <si>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</si>
  <si>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</si>
  <si>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</si>
  <si>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</si>
  <si>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</si>
  <si>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</si>
  <si>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</si>
  <si>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</si>
  <si>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</si>
  <si>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</si>
  <si>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</si>
  <si>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</si>
  <si>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</si>
  <si>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</si>
  <si>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</si>
  <si>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</si>
  <si>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</si>
  <si>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</si>
  <si>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</si>
  <si>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</si>
  <si>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</si>
  <si>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</si>
  <si>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</si>
  <si>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</si>
  <si>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</si>
  <si>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</si>
  <si>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</si>
  <si>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</si>
  <si>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</si>
  <si>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</si>
  <si>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</si>
  <si>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</si>
  <si>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</si>
  <si>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</si>
  <si>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</si>
  <si>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</si>
  <si>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</si>
  <si>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</si>
  <si>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</si>
  <si>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</si>
  <si>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</si>
  <si>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</si>
  <si>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</si>
  <si>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</si>
  <si>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</si>
  <si>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</si>
  <si>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</si>
  <si>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</si>
  <si>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</si>
  <si>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</si>
  <si>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</si>
  <si>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</si>
  <si>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</si>
  <si>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</si>
  <si>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</si>
  <si>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</si>
  <si>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</si>
  <si>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</si>
  <si>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</si>
  <si>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</si>
  <si>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</si>
  <si>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</si>
  <si>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</si>
  <si>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</si>
  <si>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</si>
  <si>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</si>
  <si>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</si>
  <si>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</si>
  <si>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</si>
  <si>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</si>
  <si>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</si>
  <si>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</si>
  <si>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</si>
  <si>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</si>
  <si>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</si>
  <si>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</si>
  <si>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</si>
  <si>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</si>
  <si>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</si>
  <si>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</si>
  <si>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</si>
  <si>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</si>
  <si>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</si>
  <si>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</si>
  <si>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</si>
  <si>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</si>
  <si>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</si>
  <si>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</si>
  <si>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</si>
  <si>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</si>
  <si>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</si>
  <si>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</si>
  <si>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</si>
  <si>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</si>
  <si>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</si>
  <si>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</si>
  <si>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</si>
  <si>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</si>
  <si>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</si>
  <si>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</si>
  <si>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</si>
  <si>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</si>
  <si>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</si>
  <si>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</si>
  <si>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</si>
  <si>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</si>
  <si>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</si>
  <si>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</si>
  <si>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</si>
  <si>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</si>
  <si>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</si>
  <si>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</si>
  <si>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</si>
  <si>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</si>
  <si>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</si>
  <si>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</si>
  <si>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</si>
  <si>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</si>
  <si>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</si>
  <si>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</si>
  <si>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</si>
  <si>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</si>
  <si>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</si>
  <si>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</si>
  <si>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</si>
  <si>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</si>
  <si>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</si>
  <si>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</si>
  <si>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</si>
  <si>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</si>
  <si>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</si>
  <si>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</si>
  <si>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</si>
  <si>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</si>
  <si>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</si>
  <si>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</si>
  <si>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</si>
  <si>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</si>
  <si>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</si>
  <si>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</si>
  <si>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</si>
  <si>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</si>
  <si>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</si>
  <si>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</si>
  <si>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</si>
  <si>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</si>
  <si>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</si>
  <si>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</si>
  <si>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</si>
  <si>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</si>
  <si>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</si>
  <si>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</si>
  <si>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</si>
  <si>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</si>
  <si>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</si>
  <si>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</si>
  <si>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</si>
  <si>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</si>
  <si>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</si>
  <si>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</si>
  <si>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</si>
  <si>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</si>
  <si>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</si>
  <si>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</si>
  <si>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</si>
  <si>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</si>
  <si>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</si>
  <si>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</si>
  <si>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</si>
  <si>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</si>
  <si>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</si>
  <si>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</si>
  <si>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</si>
  <si>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</si>
  <si>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</si>
  <si>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</si>
  <si>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</si>
  <si>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</si>
  <si>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</si>
  <si>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</si>
  <si>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</si>
  <si>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</si>
  <si>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</si>
  <si>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</si>
  <si>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</si>
  <si>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</si>
  <si>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</si>
  <si>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</si>
  <si>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</si>
  <si>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</si>
  <si>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</si>
  <si>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</si>
  <si>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</si>
  <si>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</si>
  <si>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</si>
  <si>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</si>
  <si>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</si>
  <si>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</si>
  <si>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</si>
  <si>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</si>
  <si>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</si>
  <si>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</si>
  <si>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</si>
  <si>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</si>
  <si>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</si>
  <si>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</si>
  <si>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</si>
  <si>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</si>
  <si>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</si>
  <si>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</si>
  <si>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</si>
  <si>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</si>
  <si>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</si>
  <si>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</si>
  <si>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</si>
  <si>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</si>
  <si>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</si>
  <si>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</si>
  <si>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</si>
  <si>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</si>
  <si>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</si>
  <si>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</si>
  <si>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</si>
  <si>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</si>
  <si>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</si>
  <si>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</si>
  <si>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</si>
  <si>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</si>
  <si>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</si>
  <si>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</si>
  <si>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</si>
  <si>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</si>
  <si>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</si>
  <si>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</si>
  <si>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</si>
  <si>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</si>
  <si>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</si>
  <si>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</si>
  <si>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</si>
  <si>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</si>
  <si>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</si>
  <si>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</si>
  <si>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</si>
  <si>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</si>
  <si>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</si>
  <si>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</si>
  <si>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</si>
  <si>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</si>
  <si>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</si>
  <si>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</si>
  <si>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</si>
  <si>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</si>
  <si>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</si>
  <si>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</si>
  <si>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</si>
  <si>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</si>
  <si>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</si>
  <si>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</si>
  <si>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</si>
  <si>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</si>
  <si>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</si>
  <si>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</si>
  <si>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</si>
  <si>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</si>
  <si>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</si>
  <si>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</si>
  <si>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</si>
  <si>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</si>
  <si>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</si>
  <si>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</si>
  <si>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</si>
  <si>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</si>
  <si>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</si>
  <si>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</si>
  <si>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</si>
  <si>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</si>
  <si>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</si>
  <si>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</si>
  <si>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</si>
  <si>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</si>
  <si>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</si>
  <si>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</si>
  <si>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</si>
  <si>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</si>
  <si>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</si>
  <si>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</si>
  <si>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</si>
  <si>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</si>
  <si>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</si>
  <si>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</si>
  <si>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</si>
  <si>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</si>
  <si>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</si>
  <si>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</si>
  <si>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</si>
  <si>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</si>
  <si>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</si>
  <si>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</si>
  <si>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</si>
  <si>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</si>
  <si>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</si>
  <si>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</si>
  <si>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</si>
  <si>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</si>
  <si>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</si>
  <si>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</si>
  <si>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</si>
  <si>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</si>
  <si>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</si>
  <si>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</si>
  <si>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</si>
  <si>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</si>
  <si>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</si>
  <si>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</si>
  <si>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</si>
  <si>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</si>
  <si>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</si>
  <si>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</si>
  <si>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</si>
  <si>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</si>
  <si>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</si>
  <si>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</si>
  <si>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</si>
  <si>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</si>
  <si>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</si>
  <si>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</si>
  <si>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</si>
  <si>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</si>
  <si>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</si>
  <si>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</si>
  <si>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</si>
  <si>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</si>
  <si>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</si>
  <si>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</si>
  <si>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</si>
  <si>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</si>
  <si>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</si>
  <si>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</si>
  <si>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</si>
  <si>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</si>
  <si>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</si>
  <si>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</si>
  <si>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</si>
  <si>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</si>
  <si>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</si>
  <si>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</si>
  <si>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</si>
  <si>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</si>
  <si>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</si>
  <si>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</si>
  <si>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</si>
  <si>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</si>
  <si>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</si>
  <si>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</si>
  <si>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</si>
  <si>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</si>
  <si>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</si>
  <si>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</si>
  <si>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</si>
  <si>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</si>
  <si>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</si>
  <si>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</si>
  <si>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</si>
  <si>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</si>
  <si>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</si>
  <si>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</si>
  <si>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</si>
  <si>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</si>
  <si>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</si>
  <si>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</si>
  <si>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</si>
  <si>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</si>
  <si>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</si>
  <si>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</si>
  <si>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</si>
  <si>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</si>
  <si>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</si>
  <si>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</si>
  <si>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</si>
  <si>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</si>
  <si>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</si>
  <si>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</si>
  <si>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</si>
  <si>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</si>
  <si>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</si>
  <si>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</si>
  <si>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</si>
  <si>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</si>
  <si>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</si>
  <si>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</si>
  <si>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</si>
  <si>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</si>
  <si>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</si>
  <si>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</si>
  <si>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</si>
  <si>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</si>
  <si>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</si>
  <si>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</si>
  <si>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</si>
  <si>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</si>
  <si>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</si>
  <si>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</si>
  <si>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</si>
  <si>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</si>
  <si>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</si>
  <si>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</si>
  <si>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</si>
  <si>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</si>
  <si>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</si>
  <si>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</si>
  <si>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</si>
  <si>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</si>
  <si>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</si>
  <si>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</si>
  <si>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</si>
  <si>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</si>
  <si>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</si>
  <si>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</si>
  <si>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</si>
  <si>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</si>
  <si>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</si>
  <si>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</si>
  <si>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</si>
  <si>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</si>
  <si>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</si>
  <si>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</si>
  <si>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</si>
  <si>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</si>
  <si>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</si>
  <si>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</si>
  <si>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</si>
  <si>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</si>
  <si>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</si>
  <si>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</si>
  <si>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</si>
  <si>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</si>
  <si>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</si>
  <si>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</si>
  <si>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</si>
  <si>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</si>
  <si>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</si>
  <si>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</si>
  <si>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</si>
  <si>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</si>
  <si>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</si>
  <si>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</si>
  <si>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</si>
  <si>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</si>
  <si>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</si>
  <si>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</si>
  <si>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</si>
  <si>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</si>
  <si>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</si>
  <si>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</si>
  <si>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</si>
  <si>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</si>
  <si>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</si>
  <si>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</si>
  <si>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</si>
  <si>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</si>
  <si>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</si>
  <si>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</si>
  <si>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</si>
  <si>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</si>
  <si>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</si>
  <si>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</si>
  <si>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</si>
  <si>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</si>
  <si>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</si>
  <si>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</si>
  <si>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</si>
  <si>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</si>
  <si>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</si>
  <si>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</si>
  <si>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</si>
  <si>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</si>
  <si>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</si>
  <si>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</si>
  <si>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</si>
  <si>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</si>
  <si>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</si>
  <si>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</si>
  <si>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</si>
  <si>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</si>
  <si>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</si>
  <si>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</si>
  <si>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</si>
  <si>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</si>
  <si>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</si>
  <si>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</si>
  <si>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</si>
  <si>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</si>
  <si>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</si>
  <si>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</si>
  <si>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</si>
  <si>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</si>
  <si>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</si>
  <si>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</si>
  <si>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</si>
  <si>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</si>
  <si>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</si>
  <si>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</si>
  <si>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</si>
  <si>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</si>
  <si>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</si>
  <si>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</si>
  <si>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</si>
  <si>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</si>
  <si>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</si>
  <si>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</si>
  <si>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</si>
  <si>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</si>
  <si>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</si>
  <si>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</si>
  <si>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</si>
  <si>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</si>
  <si>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</si>
  <si>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</si>
  <si>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</si>
  <si>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</si>
  <si>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</si>
  <si>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</si>
  <si>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</si>
  <si>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</si>
  <si>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</si>
  <si>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</si>
  <si>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</si>
  <si>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</si>
  <si>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</si>
  <si>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</si>
  <si>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</si>
  <si>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</si>
  <si>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</si>
  <si>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</si>
  <si>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</si>
  <si>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</si>
  <si>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</si>
  <si>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</si>
  <si>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</si>
  <si>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</si>
  <si>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</si>
  <si>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</si>
  <si>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</si>
  <si>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</si>
  <si>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</si>
  <si>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</si>
  <si>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</si>
  <si>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</si>
  <si>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</si>
  <si>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</si>
  <si>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</si>
  <si>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</si>
  <si>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</si>
  <si>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</si>
  <si>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</si>
  <si>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</si>
  <si>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</si>
  <si>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</si>
  <si>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</si>
  <si>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</si>
  <si>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</si>
  <si>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</si>
  <si>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</si>
  <si>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</si>
  <si>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</si>
  <si>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</si>
  <si>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</si>
  <si>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</si>
  <si>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</si>
  <si>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</si>
  <si>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</si>
  <si>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</si>
  <si>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</si>
  <si>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</si>
  <si>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</si>
  <si>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</si>
  <si>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</si>
  <si>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</si>
  <si>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</si>
  <si>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</si>
  <si>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</si>
  <si>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</si>
  <si>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</si>
  <si>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</si>
  <si>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</si>
  <si>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</si>
  <si>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</si>
  <si>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</si>
  <si>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</si>
  <si>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</si>
  <si>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</si>
  <si>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</si>
  <si>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</si>
  <si>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</si>
  <si>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</si>
  <si>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</si>
  <si>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</si>
  <si>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</si>
  <si>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</si>
  <si>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</si>
  <si>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</si>
  <si>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</si>
  <si>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</si>
  <si>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</si>
  <si>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</si>
  <si>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</si>
  <si>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</si>
  <si>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</si>
  <si>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</si>
  <si>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</si>
  <si>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</si>
  <si>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</si>
  <si>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</si>
  <si>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</si>
  <si>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</si>
  <si>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</si>
  <si>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</si>
  <si>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</si>
  <si>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</si>
  <si>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</si>
  <si>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</si>
  <si>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</si>
  <si>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</si>
  <si>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</si>
  <si>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</si>
  <si>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</si>
  <si>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</si>
  <si>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</si>
  <si>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</si>
  <si>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</si>
  <si>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</si>
  <si>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</si>
  <si>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</si>
  <si>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</si>
  <si>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</si>
  <si>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</si>
  <si>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</si>
  <si>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</si>
  <si>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</si>
  <si>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</si>
  <si>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</si>
  <si>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</si>
  <si>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</si>
  <si>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</si>
  <si>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</si>
  <si>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</si>
  <si>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</si>
  <si>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</si>
  <si>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</si>
  <si>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</si>
  <si>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</si>
  <si>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</si>
  <si>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</si>
  <si>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</si>
  <si>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</si>
  <si>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</si>
  <si>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</si>
  <si>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</si>
  <si>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</si>
  <si>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</si>
  <si>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</si>
  <si>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</si>
  <si>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</si>
  <si>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</si>
  <si>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</si>
  <si>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</si>
  <si>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</si>
  <si>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</si>
  <si>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</si>
  <si>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</si>
  <si>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</si>
  <si>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</si>
  <si>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</si>
  <si>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</si>
  <si>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</si>
  <si>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</si>
  <si>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</si>
  <si>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</si>
  <si>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</si>
  <si>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</si>
  <si>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</si>
  <si>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</si>
  <si>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</si>
  <si>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</si>
  <si>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</si>
  <si>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</si>
  <si>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</si>
  <si>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</si>
  <si>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</si>
  <si>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</si>
  <si>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</si>
  <si>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</si>
  <si>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</si>
  <si>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</si>
  <si>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</si>
  <si>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</si>
  <si>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</si>
  <si>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</si>
  <si>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</si>
  <si>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</si>
  <si>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</si>
  <si>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</si>
  <si>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</si>
  <si>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</si>
  <si>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</si>
  <si>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</si>
  <si>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</si>
  <si>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</si>
  <si>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</si>
  <si>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</si>
  <si>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</si>
  <si>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</si>
  <si>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</si>
  <si>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</si>
  <si>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</si>
  <si>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</si>
  <si>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</si>
  <si>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</si>
  <si>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</si>
  <si>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</si>
  <si>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</si>
  <si>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</si>
  <si>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</si>
  <si>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</si>
  <si>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</si>
  <si>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</si>
  <si>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</si>
  <si>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</si>
  <si>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</si>
  <si>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</si>
  <si>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</si>
  <si>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</si>
  <si>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</si>
  <si>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</si>
  <si>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</si>
  <si>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</si>
  <si>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</si>
  <si>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</si>
  <si>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</si>
  <si>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</si>
  <si>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</si>
  <si>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</si>
  <si>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</si>
  <si>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</si>
  <si>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</si>
  <si>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</si>
  <si>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</si>
  <si>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</si>
  <si>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</si>
  <si>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</si>
  <si>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</si>
  <si>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</si>
  <si>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</si>
  <si>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</si>
  <si>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</si>
  <si>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</si>
  <si>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</si>
  <si>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</si>
  <si>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</si>
  <si>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</si>
  <si>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</si>
  <si>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</si>
  <si>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</si>
  <si>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</si>
  <si>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</si>
  <si>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</si>
  <si>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</si>
  <si>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</si>
  <si>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</si>
  <si>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</si>
  <si>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</si>
  <si>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</si>
  <si>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</si>
  <si>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</si>
  <si>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</si>
  <si>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</si>
  <si>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</si>
  <si>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</si>
  <si>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</si>
  <si>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</si>
  <si>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</si>
  <si>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</si>
  <si>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</si>
  <si>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</si>
  <si>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</si>
  <si>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</si>
  <si>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</si>
  <si>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</si>
  <si>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</si>
  <si>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</si>
  <si>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</si>
  <si>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</si>
  <si>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</si>
  <si>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</si>
  <si>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</si>
  <si>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</si>
  <si>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</si>
  <si>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</si>
  <si>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</si>
  <si>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</si>
  <si>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</si>
  <si>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</si>
  <si>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</si>
  <si>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</si>
  <si>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</si>
  <si>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</si>
  <si>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</si>
  <si>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</si>
  <si>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</si>
  <si>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</si>
  <si>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</si>
  <si>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</si>
  <si>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</si>
  <si>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</si>
  <si>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</si>
  <si>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</si>
  <si>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</si>
  <si>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</si>
  <si>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</si>
  <si>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</si>
  <si>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</si>
  <si>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</si>
  <si>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</si>
  <si>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</si>
  <si>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</si>
  <si>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</si>
  <si>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</si>
  <si>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</si>
  <si>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</si>
  <si>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</si>
  <si>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</si>
  <si>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</si>
  <si>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</si>
  <si>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</si>
  <si>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</si>
  <si>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</si>
  <si>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</si>
  <si>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</si>
  <si>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</si>
  <si>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</si>
  <si>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</si>
  <si>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</si>
  <si>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</si>
  <si>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</si>
  <si>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</si>
  <si>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</si>
  <si>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</si>
  <si>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</si>
  <si>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</si>
  <si>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</si>
  <si>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</si>
  <si>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</si>
  <si>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</si>
  <si>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</si>
  <si>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</si>
  <si>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</si>
  <si>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</si>
  <si>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</si>
  <si>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</si>
  <si>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</si>
  <si>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</si>
  <si>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</si>
  <si>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</si>
  <si>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</si>
  <si>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</si>
  <si>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</si>
  <si>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</si>
  <si>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</si>
  <si>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</si>
  <si>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</si>
  <si>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</si>
  <si>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</si>
  <si>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</si>
  <si>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</si>
  <si>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</si>
  <si>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</si>
  <si>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</si>
  <si>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</si>
  <si>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</si>
  <si>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</si>
  <si>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</si>
  <si>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</si>
  <si>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</si>
  <si>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</si>
  <si>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</si>
  <si>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</si>
  <si>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</si>
  <si>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</si>
  <si>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</si>
  <si>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</si>
  <si>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</si>
  <si>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</si>
  <si>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</si>
  <si>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</si>
  <si>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</si>
  <si>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</si>
  <si>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</si>
  <si>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</si>
  <si>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</si>
  <si>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</si>
  <si>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</si>
  <si>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</si>
  <si>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</si>
  <si>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</si>
  <si>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</si>
  <si>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</si>
  <si>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</si>
  <si>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</si>
  <si>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</si>
  <si>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</si>
  <si>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</si>
  <si>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</si>
  <si>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</si>
  <si>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</si>
  <si>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</si>
  <si>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</si>
  <si>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</si>
  <si>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</si>
  <si>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</si>
  <si>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</si>
  <si>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</si>
  <si>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</si>
  <si>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</si>
  <si>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</si>
  <si>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</si>
  <si>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</si>
  <si>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</si>
  <si>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</si>
  <si>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</si>
  <si>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</si>
  <si>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</si>
  <si>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</si>
  <si>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</si>
  <si>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</si>
  <si>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</si>
  <si>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</si>
  <si>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</si>
  <si>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</si>
  <si>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</si>
  <si>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</si>
  <si>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</si>
  <si>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</si>
  <si>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</si>
  <si>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</si>
  <si>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</si>
  <si>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</si>
  <si>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</si>
  <si>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</si>
  <si>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</si>
  <si>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</si>
  <si>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</si>
  <si>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</si>
  <si>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</si>
  <si>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</si>
  <si>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</si>
  <si>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</si>
  <si>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</si>
  <si>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</si>
  <si>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</si>
  <si>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</si>
  <si>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</si>
  <si>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</si>
  <si>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</si>
  <si>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</si>
  <si>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</si>
  <si>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</si>
  <si>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</si>
  <si>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</si>
  <si>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</si>
  <si>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</si>
  <si>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</si>
  <si>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</si>
  <si>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</si>
  <si>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</si>
  <si>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</si>
  <si>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</si>
  <si>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</si>
  <si>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</si>
  <si>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</si>
  <si>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</si>
  <si>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</si>
  <si>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</si>
  <si>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</si>
  <si>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</si>
  <si>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</si>
  <si>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</si>
  <si>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</si>
  <si>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</si>
  <si>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</si>
  <si>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</si>
  <si>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</si>
  <si>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</si>
  <si>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</si>
  <si>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</si>
  <si>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</si>
  <si>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</si>
  <si>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</si>
  <si>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</si>
  <si>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</si>
  <si>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</si>
  <si>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</si>
  <si>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</si>
  <si>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</si>
  <si>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</si>
  <si>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</si>
  <si>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</si>
  <si>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</si>
  <si>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</si>
  <si>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</si>
  <si>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</si>
  <si>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</si>
  <si>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</si>
  <si>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</si>
  <si>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</si>
  <si>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</si>
  <si>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</si>
  <si>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</si>
  <si>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</si>
  <si>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</si>
  <si>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</si>
  <si>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</si>
  <si>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</si>
  <si>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</si>
  <si>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</si>
  <si>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</si>
  <si>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</si>
  <si>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</si>
  <si>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</si>
  <si>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</si>
  <si>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</si>
  <si>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</si>
  <si>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</si>
  <si>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</si>
  <si>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</si>
  <si>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</si>
  <si>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</si>
  <si>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</si>
  <si>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</si>
  <si>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</si>
  <si>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</si>
  <si>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</si>
  <si>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</si>
  <si>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</si>
  <si>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</si>
  <si>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</si>
  <si>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</si>
  <si>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</si>
  <si>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</si>
  <si>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</si>
  <si>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</si>
  <si>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</si>
  <si>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</si>
  <si>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</si>
  <si>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</si>
  <si>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</si>
  <si>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</si>
  <si>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</si>
  <si>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</si>
  <si>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</si>
  <si>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</si>
  <si>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</si>
  <si>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</si>
  <si>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</si>
  <si>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</si>
  <si>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</si>
  <si>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</si>
  <si>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</si>
  <si>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</si>
  <si>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</si>
  <si>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</si>
  <si>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</si>
  <si>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</si>
  <si>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</si>
  <si>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</si>
  <si>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</si>
  <si>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</si>
  <si>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</si>
  <si>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</si>
  <si>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</si>
  <si>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</si>
  <si>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</si>
  <si>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</si>
  <si>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</si>
  <si>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</si>
  <si>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</si>
  <si>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</si>
  <si>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</si>
  <si>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</si>
  <si>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</si>
  <si>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</si>
  <si>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</si>
  <si>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</si>
  <si>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</si>
  <si>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</si>
  <si>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</si>
  <si>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</si>
  <si>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</si>
  <si>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</si>
  <si>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</si>
  <si>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</si>
  <si>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</si>
  <si>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</si>
  <si>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</si>
  <si>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</si>
  <si>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</si>
  <si>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</si>
  <si>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</si>
  <si>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</si>
  <si>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</si>
  <si>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</si>
  <si>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</si>
  <si>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</si>
  <si>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</si>
  <si>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</si>
  <si>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</si>
  <si>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</si>
  <si>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</si>
  <si>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</si>
  <si>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</si>
  <si>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</si>
  <si>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</si>
  <si>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</si>
  <si>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</si>
  <si>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</si>
  <si>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</si>
  <si>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</si>
  <si>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</si>
  <si>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</si>
  <si>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</si>
  <si>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</si>
  <si>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</si>
  <si>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</si>
  <si>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</si>
  <si>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</si>
  <si>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</si>
  <si>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</si>
  <si>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</si>
  <si>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</si>
  <si>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</si>
  <si>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</si>
  <si>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</si>
  <si>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</si>
  <si>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</si>
  <si>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</si>
  <si>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</si>
  <si>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</si>
  <si>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</si>
  <si>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</si>
  <si>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</si>
  <si>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</si>
  <si>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</si>
  <si>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</si>
  <si>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</si>
  <si>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</si>
  <si>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</si>
  <si>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</si>
  <si>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</si>
  <si>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</si>
  <si>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</si>
  <si>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</si>
  <si>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</si>
  <si>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</si>
  <si>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</si>
  <si>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</si>
  <si>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</si>
  <si>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</si>
  <si>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</si>
  <si>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</si>
  <si>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</si>
  <si>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</si>
  <si>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</si>
  <si>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</si>
  <si>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</si>
  <si>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</si>
  <si>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</si>
  <si>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</si>
  <si>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</si>
  <si>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</si>
  <si>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</si>
  <si>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</si>
  <si>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</si>
  <si>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</si>
  <si>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</si>
  <si>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</si>
  <si>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</si>
  <si>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</si>
  <si>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</si>
  <si>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</si>
  <si>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</si>
  <si>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</si>
  <si>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</si>
  <si>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</si>
  <si>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</si>
  <si>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</si>
  <si>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</si>
  <si>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</si>
  <si>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</si>
  <si>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</si>
  <si>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</si>
  <si>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</si>
  <si>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</si>
  <si>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</si>
  <si>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</si>
  <si>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</si>
  <si>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</si>
  <si>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</si>
  <si>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</si>
  <si>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</si>
  <si>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</si>
  <si>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</si>
  <si>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</si>
  <si>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</si>
  <si>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</si>
  <si>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</si>
  <si>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</si>
  <si>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</si>
  <si>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</si>
  <si>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</si>
  <si>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</si>
  <si>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</si>
  <si>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</si>
  <si>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</si>
  <si>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</si>
  <si>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</si>
  <si>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</si>
  <si>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</si>
  <si>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</si>
  <si>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</si>
  <si>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</si>
  <si>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</si>
  <si>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</si>
  <si>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</si>
  <si>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</si>
  <si>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</si>
  <si>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</si>
  <si>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</si>
  <si>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</si>
  <si>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</si>
  <si>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</si>
  <si>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</si>
  <si>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</si>
  <si>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</si>
  <si>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</si>
  <si>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</si>
  <si>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</si>
  <si>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</si>
  <si>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</si>
  <si>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</si>
  <si>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</si>
  <si>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</si>
  <si>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</si>
  <si>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</si>
  <si>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</si>
  <si>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</si>
  <si>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</si>
  <si>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</si>
  <si>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</si>
  <si>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</si>
  <si>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</si>
  <si>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</si>
  <si>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</si>
  <si>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</si>
  <si>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</si>
  <si>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</si>
  <si>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</si>
  <si>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</si>
  <si>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</si>
  <si>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</si>
  <si>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</si>
  <si>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</si>
  <si>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</si>
  <si>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</si>
  <si>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</si>
  <si>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</si>
  <si>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</si>
  <si>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</si>
  <si>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</si>
  <si>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</si>
  <si>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</si>
  <si>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</si>
  <si>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</si>
  <si>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</si>
  <si>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</si>
  <si>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</si>
  <si>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</si>
  <si>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</si>
  <si>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</si>
  <si>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</si>
  <si>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</si>
  <si>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</si>
  <si>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</si>
  <si>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</si>
  <si>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</si>
  <si>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</si>
  <si>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</si>
  <si>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</si>
  <si>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</si>
  <si>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</si>
  <si>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</si>
  <si>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</si>
  <si>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</si>
  <si>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</si>
  <si>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</si>
  <si>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</si>
  <si>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</si>
  <si>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</si>
  <si>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</si>
  <si>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</si>
  <si>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</si>
  <si>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</si>
  <si>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</si>
  <si>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</si>
  <si>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</si>
  <si>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</si>
  <si>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</si>
  <si>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</si>
  <si>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</si>
  <si>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</si>
  <si>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</si>
  <si>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</si>
  <si>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</si>
  <si>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</si>
  <si>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</si>
  <si>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</si>
  <si>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</si>
  <si>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</si>
  <si>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</si>
  <si>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</si>
  <si>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</si>
  <si>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</si>
  <si>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</si>
  <si>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</si>
  <si>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</si>
  <si>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</si>
  <si>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</si>
  <si>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</si>
  <si>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</si>
  <si>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</si>
  <si>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</si>
  <si>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</si>
  <si>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</si>
  <si>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</si>
  <si>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</si>
  <si>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</si>
  <si>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</si>
  <si>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</si>
  <si>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</si>
  <si>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</si>
  <si>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</si>
  <si>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</si>
  <si>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</si>
  <si>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</si>
  <si>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</si>
  <si>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</si>
  <si>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</si>
  <si>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</si>
  <si>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</si>
  <si>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</si>
  <si>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</si>
  <si>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</si>
  <si>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</si>
  <si>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</si>
  <si>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</si>
  <si>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</si>
  <si>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</si>
  <si>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</si>
  <si>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</si>
  <si>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</si>
  <si>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</si>
  <si>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</si>
  <si>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</si>
  <si>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</si>
  <si>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</si>
  <si>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</si>
  <si>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</si>
  <si>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</si>
  <si>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</si>
  <si>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</si>
  <si>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</si>
  <si>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</si>
  <si>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</si>
  <si>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</si>
  <si>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</si>
  <si>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</si>
  <si>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</si>
  <si>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</si>
  <si>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</si>
  <si>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</si>
  <si>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</si>
  <si>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</si>
  <si>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</si>
  <si>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</si>
  <si>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</si>
  <si>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</si>
  <si>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</si>
  <si>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</si>
  <si>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</si>
  <si>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</si>
  <si>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</si>
  <si>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</si>
  <si>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</si>
  <si>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</si>
  <si>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</si>
  <si>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</si>
  <si>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</si>
  <si>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</si>
  <si>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</si>
  <si>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</si>
  <si>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</si>
  <si>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</si>
  <si>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</si>
  <si>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</si>
  <si>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</si>
  <si>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</si>
  <si>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</si>
  <si>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</si>
  <si>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</si>
  <si>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</si>
  <si>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</si>
  <si>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</si>
  <si>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</si>
  <si>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</si>
  <si>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</si>
  <si>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</si>
  <si>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</si>
  <si>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</si>
  <si>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</si>
  <si>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</si>
  <si>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</si>
  <si>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</si>
  <si>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</si>
  <si>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</si>
  <si>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</si>
  <si>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</si>
  <si>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</si>
  <si>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</si>
  <si>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</si>
  <si>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</si>
  <si>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</si>
  <si>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</si>
  <si>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</si>
  <si>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</si>
  <si>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</si>
  <si>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</si>
  <si>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</si>
  <si>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</si>
  <si>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</si>
  <si>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</si>
  <si>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</si>
  <si>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</si>
  <si>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</si>
  <si>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</si>
  <si>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</si>
  <si>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</si>
  <si>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</si>
  <si>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</si>
  <si>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</si>
  <si>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</si>
  <si>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</si>
  <si>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</si>
  <si>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</si>
  <si>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</si>
  <si>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</si>
  <si>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</si>
  <si>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</si>
  <si>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</si>
  <si>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</si>
  <si>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</si>
  <si>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</si>
  <si>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</si>
  <si>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</si>
  <si>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</si>
  <si>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</si>
  <si>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</si>
  <si>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</si>
  <si>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</si>
  <si>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</si>
  <si>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</si>
  <si>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</si>
  <si>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</si>
  <si>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</si>
  <si>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</si>
  <si>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</si>
  <si>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</si>
  <si>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</si>
  <si>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</si>
  <si>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</si>
  <si>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</si>
  <si>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</si>
  <si>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</si>
  <si>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</si>
  <si>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</si>
  <si>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</si>
  <si>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</si>
  <si>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</si>
  <si>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</si>
  <si>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</si>
  <si>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</si>
  <si>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</si>
  <si>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</si>
  <si>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</si>
  <si>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</si>
  <si>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</si>
  <si>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</si>
  <si>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</si>
  <si>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</si>
  <si>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</si>
  <si>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</si>
  <si>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</si>
  <si>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</si>
  <si>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</si>
  <si>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</si>
  <si>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</si>
  <si>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</si>
  <si>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</si>
  <si>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</si>
  <si>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</si>
  <si>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</si>
  <si>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</si>
  <si>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</si>
  <si>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</si>
  <si>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</si>
  <si>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</si>
  <si>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</si>
  <si>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</si>
  <si>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</si>
  <si>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</si>
  <si>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</si>
  <si>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</si>
  <si>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</si>
  <si>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</si>
  <si>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</si>
  <si>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</si>
  <si>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</si>
  <si>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</si>
  <si>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</si>
  <si>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</si>
  <si>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</si>
  <si>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</si>
  <si>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</si>
  <si>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</si>
  <si>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</si>
  <si>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</si>
  <si>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</si>
  <si>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</si>
  <si>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</si>
  <si>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</si>
  <si>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</si>
  <si>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</si>
  <si>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</si>
  <si>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</si>
  <si>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</si>
  <si>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</si>
  <si>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</si>
  <si>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</si>
  <si>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</si>
  <si>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</si>
  <si>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</si>
  <si>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</si>
  <si>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</si>
  <si>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</si>
  <si>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</si>
  <si>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</si>
  <si>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</si>
  <si>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</si>
  <si>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</si>
  <si>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</si>
  <si>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</si>
  <si>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</si>
  <si>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</si>
  <si>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</si>
  <si>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</si>
  <si>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</si>
  <si>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</si>
  <si>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</si>
  <si>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</si>
  <si>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</si>
  <si>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</si>
  <si>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</si>
  <si>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</si>
  <si>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</si>
  <si>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</si>
  <si>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</si>
  <si>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</si>
  <si>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</si>
  <si>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</si>
  <si>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</si>
  <si>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</si>
  <si>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</si>
  <si>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</si>
  <si>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</si>
  <si>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</si>
  <si>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</si>
  <si>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</si>
  <si>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</si>
  <si>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</si>
  <si>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</si>
  <si>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</si>
  <si>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</si>
  <si>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</si>
  <si>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</si>
  <si>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</si>
  <si>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</si>
  <si>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</si>
  <si>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</si>
  <si>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</si>
  <si>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</si>
  <si>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</si>
  <si>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</si>
  <si>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</si>
  <si>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</si>
  <si>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</si>
  <si>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</si>
  <si>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</si>
  <si>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</si>
  <si>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</si>
  <si>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</si>
  <si>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</si>
  <si>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</si>
  <si>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</si>
  <si>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</si>
  <si>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</si>
  <si>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</si>
  <si>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</si>
  <si>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</si>
  <si>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</si>
  <si>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</si>
  <si>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</si>
  <si>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</si>
  <si>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</si>
  <si>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</si>
  <si>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</si>
  <si>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</si>
  <si>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</si>
  <si>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</si>
  <si>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</si>
  <si>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</si>
  <si>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</si>
  <si>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</si>
  <si>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</si>
  <si>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</si>
  <si>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</si>
  <si>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</si>
  <si>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</si>
  <si>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</si>
  <si>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</si>
  <si>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</si>
  <si>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</si>
  <si>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</si>
  <si>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</si>
  <si>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</si>
  <si>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</si>
  <si>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</si>
  <si>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</si>
  <si>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</si>
  <si>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</si>
  <si>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</si>
  <si>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</si>
  <si>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</si>
  <si>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</si>
  <si>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</si>
  <si>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</si>
  <si>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</si>
  <si>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</si>
  <si>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</si>
  <si>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</si>
  <si>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</si>
  <si>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</si>
  <si>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</si>
  <si>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</si>
  <si>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</si>
  <si>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</si>
  <si>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</si>
  <si>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</si>
  <si>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</si>
  <si>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</si>
  <si>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</si>
  <si>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</si>
  <si>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</si>
  <si>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</si>
  <si>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</si>
  <si>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</si>
  <si>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</si>
  <si>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</si>
  <si>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</si>
  <si>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</si>
  <si>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</si>
  <si>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</si>
  <si>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</si>
  <si>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</si>
  <si>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</si>
  <si>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</si>
  <si>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</si>
  <si>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</si>
  <si>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</si>
  <si>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</si>
  <si>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</si>
  <si>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</si>
  <si>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</si>
  <si>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</si>
  <si>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</si>
  <si>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</si>
  <si>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</si>
  <si>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</si>
  <si>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</si>
  <si>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</si>
  <si>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</si>
  <si>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</si>
  <si>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</si>
  <si>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</si>
  <si>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</si>
  <si>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</si>
  <si>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</si>
  <si>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</si>
  <si>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</si>
  <si>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</si>
  <si>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</si>
  <si>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</si>
  <si>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</si>
  <si>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</si>
  <si>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</si>
  <si>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</si>
  <si>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</si>
  <si>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</si>
  <si>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</si>
  <si>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</si>
  <si>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</si>
  <si>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</si>
  <si>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</si>
  <si>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</si>
  <si>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</si>
  <si>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</si>
  <si>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</si>
  <si>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</si>
  <si>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</si>
  <si>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</si>
  <si>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</si>
  <si>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</si>
  <si>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</si>
  <si>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</si>
  <si>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</si>
  <si>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</si>
  <si>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</si>
  <si>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</si>
  <si>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</si>
  <si>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</si>
  <si>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</si>
  <si>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</si>
  <si>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</si>
  <si>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</si>
  <si>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</si>
  <si>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</si>
  <si>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</si>
  <si>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</si>
  <si>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</si>
  <si>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</si>
  <si>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</si>
  <si>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</si>
  <si>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</si>
  <si>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</si>
  <si>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</si>
  <si>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</si>
  <si>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</si>
  <si>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</si>
  <si>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</si>
  <si>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</si>
  <si>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</si>
  <si>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</si>
  <si>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</si>
  <si>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</si>
  <si>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</si>
  <si>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</si>
  <si>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</si>
  <si>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</si>
  <si>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</si>
  <si>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</si>
  <si>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</si>
  <si>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</si>
  <si>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</si>
  <si>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</si>
  <si>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</si>
  <si>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</si>
  <si>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</si>
  <si>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</si>
  <si>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</si>
  <si>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</si>
  <si>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</si>
  <si>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</si>
  <si>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</si>
  <si>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</si>
  <si>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</si>
  <si>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</si>
  <si>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</si>
  <si>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</si>
  <si>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</si>
  <si>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</si>
  <si>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</si>
  <si>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</si>
  <si>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</si>
  <si>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</si>
  <si>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</si>
  <si>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</si>
  <si>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</si>
  <si>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</si>
  <si>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</si>
  <si>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</si>
  <si>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</si>
  <si>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</si>
  <si>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</si>
  <si>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</si>
  <si>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</si>
  <si>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</si>
  <si>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</si>
  <si>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</si>
  <si>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</si>
  <si>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</si>
  <si>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</si>
  <si>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</si>
  <si>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</si>
  <si>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</si>
  <si>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</si>
  <si>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</si>
  <si>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</si>
  <si>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</si>
  <si>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</si>
  <si>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</si>
  <si>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</si>
  <si>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</si>
  <si>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</si>
  <si>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</si>
  <si>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</si>
  <si>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</si>
  <si>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</si>
  <si>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</si>
  <si>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</si>
  <si>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</si>
  <si>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</si>
  <si>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</si>
  <si>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</si>
  <si>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</si>
  <si>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</si>
  <si>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</si>
  <si>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</si>
  <si>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</si>
  <si>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</si>
  <si>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</si>
  <si>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</si>
  <si>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</si>
  <si>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</si>
  <si>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</si>
  <si>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</si>
  <si>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</si>
  <si>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</si>
  <si>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</si>
  <si>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</si>
  <si>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</si>
  <si>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</si>
  <si>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</si>
  <si>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</si>
  <si>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</si>
  <si>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</si>
  <si>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</si>
  <si>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</si>
  <si>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</si>
  <si>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</si>
  <si>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</si>
  <si>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</si>
  <si>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</si>
  <si>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</si>
  <si>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</si>
  <si>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</si>
  <si>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</si>
  <si>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</si>
  <si>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</si>
  <si>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</si>
  <si>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</si>
  <si>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</si>
  <si>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</si>
  <si>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</si>
  <si>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</si>
  <si>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</si>
  <si>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</si>
  <si>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</si>
  <si>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</si>
  <si>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</si>
  <si>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</si>
  <si>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</si>
  <si>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</si>
  <si>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</si>
  <si>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</si>
  <si>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</si>
  <si>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</si>
  <si>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</si>
  <si>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</si>
  <si>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</si>
  <si>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</si>
  <si>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</si>
  <si>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</si>
  <si>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</si>
  <si>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</si>
  <si>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</si>
  <si>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</si>
  <si>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</si>
  <si>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</si>
  <si>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</si>
  <si>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</si>
  <si>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</si>
  <si>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</si>
  <si>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</si>
  <si>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</si>
  <si>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</si>
  <si>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</si>
  <si>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</si>
  <si>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</si>
  <si>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</si>
  <si>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</si>
  <si>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</si>
  <si>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</si>
  <si>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</si>
  <si>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</si>
  <si>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</si>
  <si>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</si>
  <si>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</si>
  <si>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</si>
  <si>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</si>
  <si>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</si>
  <si>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</si>
  <si>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</si>
  <si>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</si>
  <si>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</si>
  <si>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</si>
  <si>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</si>
  <si>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</si>
  <si>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</si>
  <si>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</si>
  <si>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</si>
  <si>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</si>
  <si>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</si>
  <si>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</si>
  <si>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</si>
  <si>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</si>
  <si>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</si>
  <si>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</si>
  <si>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</si>
  <si>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</si>
  <si>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</si>
  <si>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</si>
  <si>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</si>
  <si>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</si>
  <si>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</si>
  <si>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</si>
  <si>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</si>
  <si>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</si>
  <si>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</si>
  <si>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</si>
  <si>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</si>
  <si>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</si>
  <si>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</si>
  <si>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</si>
  <si>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</si>
  <si>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</si>
  <si>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</si>
  <si>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</si>
  <si>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</si>
  <si>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</si>
  <si>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</si>
  <si>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</si>
  <si>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</si>
  <si>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</si>
  <si>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</si>
  <si>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</si>
  <si>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</si>
  <si>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</si>
  <si>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</si>
  <si>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</si>
  <si>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</si>
  <si>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</si>
  <si>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</si>
  <si>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</si>
  <si>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</si>
  <si>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</si>
  <si>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</si>
  <si>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</si>
  <si>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</si>
  <si>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</si>
  <si>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</si>
  <si>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</si>
  <si>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</si>
  <si>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</si>
  <si>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</si>
  <si>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</si>
  <si>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</si>
  <si>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</si>
  <si>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</si>
  <si>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</si>
  <si>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</si>
  <si>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</si>
  <si>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</si>
  <si>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</si>
  <si>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</si>
  <si>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</si>
  <si>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</si>
  <si>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</si>
  <si>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</si>
  <si>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</si>
  <si>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</si>
  <si>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</si>
  <si>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</si>
  <si>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</si>
  <si>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</si>
  <si>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</si>
  <si>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</si>
  <si>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</si>
  <si>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</si>
  <si>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</si>
  <si>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</si>
  <si>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</si>
  <si>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</si>
  <si>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</si>
  <si>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</si>
  <si>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</si>
  <si>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</si>
  <si>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</si>
  <si>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</si>
  <si>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</si>
  <si>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</si>
  <si>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</si>
  <si>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</si>
  <si>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</si>
  <si>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</si>
  <si>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</si>
  <si>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</si>
  <si>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</si>
  <si>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</si>
  <si>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</si>
  <si>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</si>
  <si>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</si>
  <si>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</si>
  <si>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</si>
  <si>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</si>
  <si>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</si>
  <si>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</si>
  <si>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</si>
  <si>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</si>
  <si>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</si>
  <si>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</si>
  <si>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</si>
  <si>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</si>
  <si>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</si>
  <si>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</si>
  <si>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</si>
  <si>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</si>
  <si>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</si>
  <si>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</si>
  <si>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</si>
  <si>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</si>
  <si>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</si>
  <si>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</si>
  <si>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</si>
  <si>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</si>
  <si>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</si>
  <si>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</si>
  <si>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</si>
  <si>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</si>
  <si>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</si>
  <si>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</si>
  <si>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</si>
  <si>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</si>
  <si>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</si>
  <si>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</si>
  <si>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</si>
  <si>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</si>
  <si>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</si>
  <si>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</si>
  <si>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</si>
  <si>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</si>
  <si>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</si>
  <si>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</si>
  <si>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</si>
  <si>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</si>
  <si>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</si>
  <si>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</si>
  <si>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</si>
  <si>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</si>
  <si>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</si>
  <si>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</si>
  <si>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</si>
  <si>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</si>
  <si>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</si>
  <si>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</si>
  <si>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</si>
  <si>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</si>
  <si>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</si>
  <si>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</si>
  <si>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</si>
  <si>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</si>
  <si>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</si>
  <si>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</si>
  <si>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</si>
  <si>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</si>
  <si>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</si>
  <si>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</si>
  <si>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</si>
  <si>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</si>
  <si>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</si>
  <si>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</si>
  <si>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</si>
  <si>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</si>
  <si>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</si>
  <si>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</si>
  <si>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</si>
  <si>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</si>
  <si>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</si>
  <si>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</si>
  <si>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</si>
  <si>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</si>
  <si>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</si>
  <si>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</si>
  <si>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</si>
  <si>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</si>
  <si>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</si>
  <si>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</si>
  <si>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</si>
  <si>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</si>
  <si>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</si>
  <si>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</si>
  <si>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</si>
  <si>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</si>
  <si>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</si>
  <si>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</si>
  <si>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</si>
  <si>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</si>
  <si>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</si>
  <si>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</si>
  <si>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</si>
  <si>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</si>
  <si>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</si>
  <si>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</si>
  <si>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</si>
  <si>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</si>
  <si>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</si>
  <si>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</si>
  <si>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</si>
  <si>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</si>
  <si>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</si>
  <si>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</si>
  <si>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</si>
  <si>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</si>
  <si>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</si>
  <si>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</si>
  <si>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</si>
  <si>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</si>
  <si>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</si>
  <si>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</si>
  <si>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</si>
  <si>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</si>
  <si>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</si>
  <si>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</si>
  <si>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</si>
  <si>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</si>
  <si>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</si>
  <si>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</si>
  <si>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</si>
  <si>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</si>
  <si>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</si>
  <si>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</si>
  <si>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</si>
  <si>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</si>
  <si>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</si>
  <si>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</si>
  <si>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</si>
  <si>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</si>
  <si>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</si>
  <si>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</si>
  <si>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</si>
  <si>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</si>
  <si>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</si>
  <si>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</si>
  <si>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</si>
  <si>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</si>
  <si>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</si>
  <si>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</si>
  <si>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</si>
  <si>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</si>
  <si>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</si>
  <si>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</si>
  <si>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</si>
  <si>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</si>
  <si>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</si>
  <si>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</si>
  <si>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</si>
  <si>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</si>
  <si>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</si>
  <si>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</si>
  <si>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</si>
  <si>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</si>
  <si>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</si>
  <si>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</si>
  <si>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</si>
  <si>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</si>
  <si>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</si>
  <si>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</si>
  <si>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</si>
  <si>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</si>
  <si>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</si>
  <si>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</si>
  <si>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</si>
  <si>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</si>
  <si>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</si>
  <si>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</si>
  <si>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</si>
  <si>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</si>
  <si>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</si>
  <si>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</si>
  <si>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</si>
  <si>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</si>
  <si>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</si>
  <si>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</si>
  <si>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</si>
  <si>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</si>
  <si>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</si>
  <si>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</si>
  <si>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</si>
  <si>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</si>
  <si>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</si>
  <si>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</si>
  <si>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</si>
  <si>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</si>
  <si>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</si>
  <si>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</si>
  <si>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</si>
  <si>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</si>
  <si>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</si>
  <si>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</si>
  <si>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</si>
  <si>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</si>
  <si>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</si>
  <si>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</si>
  <si>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</si>
  <si>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</si>
  <si>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</si>
  <si>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</si>
  <si>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</si>
  <si>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</si>
  <si>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</si>
  <si>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</si>
  <si>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</si>
  <si>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</si>
  <si>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</si>
  <si>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</si>
  <si>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</si>
  <si>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</si>
  <si>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</si>
  <si>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</si>
  <si>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</si>
  <si>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</si>
  <si>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</si>
  <si>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</si>
  <si>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</si>
  <si>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</si>
  <si>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</si>
  <si>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</si>
  <si>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</si>
  <si>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</si>
  <si>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</si>
  <si>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</si>
  <si>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</si>
  <si>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</si>
  <si>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</si>
  <si>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</si>
  <si>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</si>
  <si>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</si>
  <si>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</si>
  <si>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</si>
  <si>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</si>
  <si>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</si>
  <si>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</si>
  <si>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</si>
  <si>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</si>
  <si>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</si>
  <si>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</si>
  <si>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</si>
  <si>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</si>
  <si>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</si>
  <si>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</si>
  <si>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</si>
  <si>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</si>
  <si>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</si>
  <si>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</si>
  <si>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</si>
  <si>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</si>
  <si>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</si>
  <si>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</si>
  <si>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</si>
  <si>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</si>
  <si>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</si>
  <si>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</si>
  <si>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</si>
  <si>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</si>
  <si>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</si>
  <si>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</si>
  <si>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</si>
  <si>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</si>
  <si>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</si>
  <si>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</si>
  <si>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</si>
  <si>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</si>
  <si>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</si>
  <si>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</si>
  <si>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</si>
  <si>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</si>
  <si>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</si>
  <si>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</si>
  <si>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</si>
  <si>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</si>
  <si>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</si>
  <si>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</si>
  <si>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</si>
  <si>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</si>
  <si>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</si>
  <si>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</si>
  <si>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</si>
  <si>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</si>
  <si>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</si>
  <si>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</si>
  <si>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</si>
  <si>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</si>
  <si>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</si>
  <si>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</si>
  <si>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</si>
  <si>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</si>
  <si>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</si>
  <si>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</si>
  <si>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</si>
  <si>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</si>
  <si>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</si>
  <si>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</si>
  <si>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</si>
  <si>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</si>
  <si>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</si>
  <si>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</si>
  <si>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</si>
  <si>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</si>
  <si>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</si>
  <si>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</si>
  <si>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</si>
  <si>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</si>
  <si>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</si>
  <si>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</si>
  <si>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</si>
  <si>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</si>
  <si>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</si>
  <si>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</si>
  <si>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</si>
  <si>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</si>
  <si>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</si>
  <si>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</si>
  <si>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</si>
  <si>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</si>
  <si>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</si>
  <si>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</si>
  <si>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</si>
  <si>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</si>
  <si>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</si>
  <si>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</si>
  <si>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</si>
  <si>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</si>
  <si>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</si>
  <si>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</si>
  <si>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</si>
  <si>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</si>
  <si>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</si>
  <si>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</si>
  <si>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</si>
  <si>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</si>
  <si>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</si>
  <si>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</si>
  <si>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</si>
  <si>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</si>
  <si>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</si>
  <si>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</si>
  <si>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</si>
  <si>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</si>
  <si>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</si>
  <si>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</si>
  <si>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</si>
  <si>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</si>
  <si>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</si>
  <si>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</si>
  <si>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</si>
  <si>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</si>
  <si>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</si>
  <si>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</si>
  <si>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</si>
  <si>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</si>
  <si>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</si>
  <si>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</si>
  <si>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</si>
  <si>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</si>
  <si>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</si>
  <si>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</si>
  <si>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</si>
  <si>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</si>
  <si>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</si>
  <si>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</si>
  <si>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</si>
  <si>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</si>
  <si>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</si>
  <si>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</si>
  <si>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</si>
  <si>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</si>
  <si>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</si>
  <si>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</si>
  <si>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</si>
  <si>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</si>
  <si>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</si>
  <si>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</si>
  <si>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</si>
  <si>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</si>
  <si>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</si>
  <si>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</si>
  <si>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</si>
  <si>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</si>
  <si>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</si>
  <si>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</si>
  <si>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</si>
  <si>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</si>
  <si>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</si>
  <si>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</si>
  <si>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</si>
  <si>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</si>
  <si>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</si>
  <si>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</si>
  <si>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</si>
  <si>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</si>
  <si>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</si>
  <si>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</si>
  <si>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</si>
  <si>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</si>
  <si>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</si>
  <si>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</si>
  <si>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</si>
  <si>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</si>
  <si>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</si>
  <si>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</si>
  <si>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</si>
  <si>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</si>
  <si>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</si>
  <si>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</si>
  <si>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</si>
  <si>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</si>
  <si>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</si>
  <si>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</si>
  <si>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</si>
  <si>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</si>
  <si>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</si>
  <si>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</si>
  <si>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</si>
  <si>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</si>
  <si>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</si>
  <si>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</si>
  <si>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</si>
  <si>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</si>
  <si>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</si>
  <si>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</si>
  <si>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</si>
  <si>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</si>
  <si>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</si>
  <si>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</si>
  <si>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</si>
  <si>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</si>
  <si>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</si>
  <si>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</si>
  <si>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</si>
  <si>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</si>
  <si>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</si>
  <si>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</si>
  <si>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</si>
  <si>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</si>
  <si>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</si>
  <si>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</si>
  <si>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</si>
  <si>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</si>
  <si>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</si>
  <si>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</si>
  <si>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</si>
  <si>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</si>
  <si>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</si>
  <si>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</si>
  <si>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</si>
  <si>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</si>
  <si>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</si>
  <si>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</si>
  <si>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</si>
  <si>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</si>
  <si>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</si>
  <si>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</si>
  <si>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</si>
  <si>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</si>
  <si>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</si>
  <si>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</si>
  <si>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</si>
  <si>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</si>
  <si>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</si>
  <si>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</si>
  <si>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</si>
  <si>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</si>
  <si>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</si>
  <si>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</si>
  <si>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</si>
  <si>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</si>
  <si>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</si>
  <si>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</si>
  <si>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</si>
  <si>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</si>
  <si>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</si>
  <si>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</si>
  <si>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</si>
  <si>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</si>
  <si>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</si>
  <si>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</si>
  <si>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</si>
  <si>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</si>
  <si>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</si>
  <si>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</si>
  <si>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</si>
  <si>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</si>
  <si>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</si>
  <si>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</si>
  <si>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</si>
  <si>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</si>
  <si>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</si>
  <si>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</si>
  <si>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</si>
  <si>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</si>
  <si>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</si>
  <si>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</si>
  <si>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</si>
  <si>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</si>
  <si>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</si>
  <si>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</si>
  <si>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</si>
  <si>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</si>
  <si>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</si>
  <si>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</si>
  <si>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</si>
  <si>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</si>
  <si>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</si>
  <si>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</si>
  <si>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</si>
  <si>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</si>
  <si>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</si>
  <si>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</si>
  <si>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</si>
  <si>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</si>
  <si>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</si>
  <si>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</si>
  <si>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</si>
  <si>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</si>
  <si>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</si>
  <si>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</si>
  <si>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</si>
  <si>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</si>
  <si>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</si>
  <si>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</si>
  <si>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</si>
  <si>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</si>
  <si>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</si>
  <si>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</si>
  <si>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</si>
  <si>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</si>
  <si>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</si>
  <si>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</si>
  <si>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</si>
  <si>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</si>
  <si>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</si>
  <si>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</si>
  <si>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</si>
  <si>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</si>
  <si>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</si>
  <si>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</si>
  <si>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</si>
  <si>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</si>
  <si>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</si>
  <si>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</si>
  <si>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</si>
  <si>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</si>
  <si>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</si>
  <si>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</si>
  <si>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</si>
  <si>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</si>
  <si>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</si>
  <si>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</si>
  <si>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</si>
  <si>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</si>
  <si>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</si>
  <si>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</si>
  <si>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</si>
  <si>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</si>
  <si>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</si>
  <si>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</si>
  <si>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</si>
  <si>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</si>
  <si>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</si>
  <si>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</si>
  <si>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</si>
  <si>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</si>
  <si>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</si>
  <si>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</si>
  <si>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</si>
  <si>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</si>
  <si>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</si>
  <si>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</si>
  <si>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</si>
  <si>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</si>
  <si>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</si>
  <si>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</si>
  <si>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</si>
  <si>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</si>
  <si>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</si>
  <si>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</si>
  <si>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</si>
  <si>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</si>
  <si>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</si>
  <si>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</si>
  <si>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</si>
  <si>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</si>
  <si>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</si>
  <si>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</si>
  <si>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</si>
  <si>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</si>
  <si>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</si>
  <si>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</si>
  <si>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</si>
  <si>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</si>
  <si>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</si>
  <si>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</si>
  <si>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</si>
  <si>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</si>
  <si>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</si>
  <si>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</si>
  <si>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</si>
  <si>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</si>
  <si>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</si>
  <si>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</si>
  <si>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</si>
  <si>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</si>
  <si>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</si>
  <si>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</si>
  <si>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</si>
  <si>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</si>
  <si>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</si>
  <si>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</si>
  <si>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</si>
  <si>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</si>
  <si>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</si>
  <si>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</si>
  <si>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</si>
  <si>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</si>
  <si>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</si>
  <si>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</si>
  <si>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</si>
  <si>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</si>
  <si>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</si>
  <si>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</si>
  <si>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</si>
  <si>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</si>
  <si>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</si>
  <si>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</si>
  <si>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</si>
  <si>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</si>
  <si>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</si>
  <si>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</si>
  <si>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</si>
  <si>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</si>
  <si>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</si>
  <si>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</si>
  <si>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</si>
  <si>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</si>
  <si>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</si>
  <si>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</si>
  <si>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</si>
  <si>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</si>
  <si>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</si>
  <si>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</si>
  <si>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</si>
  <si>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</si>
  <si>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</si>
  <si>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</si>
  <si>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</si>
  <si>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</si>
  <si>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</si>
  <si>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</si>
  <si>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</si>
  <si>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</si>
  <si>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</si>
  <si>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</si>
  <si>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</si>
  <si>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</si>
  <si>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</si>
  <si>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</si>
  <si>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</si>
  <si>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</si>
  <si>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</si>
  <si>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</si>
  <si>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</si>
  <si>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</si>
  <si>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</si>
  <si>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</si>
  <si>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</si>
  <si>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</si>
  <si>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</si>
  <si>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</si>
  <si>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</si>
  <si>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</si>
  <si>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</si>
  <si>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</si>
  <si>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</si>
  <si>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</si>
  <si>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</si>
  <si>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</si>
  <si>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</si>
  <si>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</si>
  <si>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</si>
  <si>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</si>
  <si>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</si>
  <si>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</si>
  <si>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</si>
  <si>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</si>
  <si>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</si>
  <si>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</si>
  <si>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</si>
  <si>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</si>
  <si>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</si>
  <si>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</si>
  <si>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</si>
  <si>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</si>
  <si>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</si>
  <si>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</si>
  <si>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</si>
  <si>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</si>
  <si>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</si>
  <si>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</si>
  <si>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</si>
  <si>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</si>
  <si>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</si>
  <si>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</si>
  <si>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</si>
  <si>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</si>
  <si>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</si>
  <si>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</si>
  <si>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</si>
  <si>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</si>
  <si>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</si>
  <si>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</si>
  <si>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</si>
  <si>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</si>
  <si>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</si>
  <si>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</si>
  <si>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</si>
  <si>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</si>
  <si>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</si>
  <si>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</si>
  <si>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</si>
  <si>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</si>
  <si>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</si>
  <si>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</si>
  <si>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</si>
  <si>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</si>
  <si>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</si>
  <si>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</si>
  <si>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</si>
  <si>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</si>
  <si>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</si>
  <si>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</si>
  <si>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</si>
  <si>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</si>
  <si>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</si>
  <si>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</si>
  <si>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</si>
  <si>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</si>
  <si>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</si>
  <si>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</si>
  <si>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</si>
  <si>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</si>
  <si>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</si>
  <si>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</si>
  <si>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</si>
  <si>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</si>
  <si>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</si>
  <si>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</si>
  <si>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</si>
  <si>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</si>
  <si>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</si>
  <si>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</si>
  <si>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</si>
  <si>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</si>
  <si>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</si>
  <si>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</si>
  <si>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</si>
  <si>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</si>
  <si>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</si>
  <si>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</si>
  <si>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</si>
  <si>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</si>
  <si>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</si>
  <si>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</si>
  <si>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</si>
  <si>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</si>
  <si>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</si>
  <si>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</si>
  <si>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</si>
  <si>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</si>
  <si>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</si>
  <si>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</si>
  <si>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</si>
  <si>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</si>
  <si>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</si>
  <si>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</si>
  <si>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</si>
  <si>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</si>
  <si>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</si>
  <si>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</si>
  <si>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</si>
  <si>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</si>
  <si>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</si>
  <si>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</si>
  <si>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</si>
  <si>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</si>
  <si>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</si>
  <si>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</si>
  <si>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</si>
  <si>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</si>
  <si>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</si>
  <si>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</si>
  <si>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</si>
  <si>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</si>
  <si>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</si>
  <si>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</si>
  <si>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</si>
  <si>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</si>
  <si>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</si>
  <si>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</si>
  <si>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</si>
  <si>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</si>
  <si>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</si>
  <si>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</si>
  <si>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</si>
  <si>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</si>
  <si>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</si>
  <si>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</si>
  <si>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</si>
  <si>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</si>
  <si>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</si>
  <si>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</si>
  <si>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</si>
  <si>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</si>
  <si>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</si>
  <si>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</si>
  <si>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</si>
  <si>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</si>
  <si>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</si>
  <si>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</si>
  <si>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</si>
  <si>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</si>
  <si>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</si>
  <si>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</si>
  <si>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</si>
  <si>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</si>
  <si>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</si>
  <si>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</si>
  <si>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</si>
  <si>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</si>
  <si>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</si>
  <si>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</si>
  <si>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</si>
  <si>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</si>
  <si>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</si>
  <si>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</si>
  <si>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</si>
  <si>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</si>
  <si>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</si>
  <si>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</si>
  <si>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</si>
  <si>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</si>
  <si>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</si>
  <si>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</si>
  <si>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</si>
  <si>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</si>
  <si>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</si>
  <si>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</si>
  <si>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</si>
  <si>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</si>
  <si>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</si>
  <si>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</si>
  <si>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</si>
  <si>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</si>
  <si>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</si>
  <si>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</si>
  <si>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</si>
  <si>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</si>
  <si>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</si>
  <si>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</si>
  <si>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</si>
  <si>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</si>
  <si>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</si>
  <si>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</si>
  <si>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</si>
  <si>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</si>
  <si>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</si>
  <si>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</si>
  <si>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</si>
  <si>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</si>
  <si>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</si>
  <si>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</si>
  <si>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</si>
  <si>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</si>
  <si>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</si>
  <si>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</si>
  <si>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</si>
  <si>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</si>
  <si>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</si>
  <si>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</si>
  <si>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</si>
  <si>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</si>
  <si>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</si>
  <si>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</si>
  <si>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</si>
  <si>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</si>
  <si>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</si>
  <si>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</si>
  <si>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</si>
  <si>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</si>
  <si>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</si>
  <si>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</si>
  <si>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</si>
  <si>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</si>
  <si>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</si>
  <si>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</si>
  <si>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</si>
  <si>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</si>
  <si>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</si>
  <si>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</si>
  <si>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</si>
  <si>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</si>
  <si>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</si>
  <si>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</si>
  <si>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</si>
  <si>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</si>
  <si>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</si>
  <si>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</si>
  <si>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</si>
  <si>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</si>
  <si>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</si>
  <si>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</si>
  <si>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</si>
  <si>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</si>
  <si>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</si>
  <si>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</si>
  <si>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</si>
  <si>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</si>
  <si>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</si>
  <si>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</si>
  <si>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</si>
  <si>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</si>
  <si>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</si>
  <si>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</si>
  <si>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</si>
  <si>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</si>
  <si>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</si>
  <si>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</si>
  <si>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</si>
  <si>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</si>
  <si>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</si>
  <si>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</si>
  <si>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</si>
  <si>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</si>
  <si>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</si>
  <si>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</si>
  <si>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</si>
  <si>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</si>
  <si>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</si>
  <si>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</si>
  <si>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</si>
  <si>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</si>
  <si>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</si>
  <si>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</si>
  <si>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</si>
  <si>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</si>
  <si>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</si>
  <si>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</si>
  <si>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</si>
  <si>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</si>
  <si>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</si>
  <si>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</si>
  <si>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</si>
  <si>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</si>
  <si>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</si>
  <si>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</si>
  <si>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</si>
  <si>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</si>
  <si>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</si>
  <si>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</si>
  <si>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</si>
  <si>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</si>
  <si>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</si>
  <si>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</si>
  <si>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</si>
  <si>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</si>
  <si>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</si>
  <si>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</si>
  <si>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</si>
  <si>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</si>
  <si>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</si>
  <si>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</si>
  <si>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</si>
  <si>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</si>
  <si>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</si>
  <si>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</si>
  <si>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</si>
  <si>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</si>
  <si>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</si>
  <si>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</si>
  <si>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</si>
  <si>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</si>
  <si>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</si>
  <si>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</si>
  <si>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</si>
  <si>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</si>
  <si>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</si>
  <si>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</si>
  <si>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</si>
  <si>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</si>
  <si>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</si>
  <si>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</si>
  <si>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</si>
  <si>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</si>
  <si>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</si>
  <si>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</si>
  <si>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</si>
  <si>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</si>
  <si>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</si>
  <si>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</si>
  <si>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</si>
  <si>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</si>
  <si>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</si>
  <si>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</si>
  <si>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</si>
  <si>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</si>
  <si>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</si>
  <si>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</si>
  <si>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</si>
  <si>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</si>
  <si>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</si>
  <si>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</si>
  <si>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</si>
  <si>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</si>
  <si>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</si>
  <si>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</si>
  <si>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</si>
  <si>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</si>
  <si>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</si>
  <si>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</si>
  <si>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</si>
  <si>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</si>
  <si>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</si>
  <si>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</si>
  <si>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</si>
  <si>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</si>
  <si>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</si>
  <si>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</si>
  <si>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</si>
  <si>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</si>
  <si>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</si>
  <si>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</si>
  <si>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</si>
  <si>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</si>
  <si>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</si>
  <si>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</si>
  <si>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</si>
  <si>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</si>
  <si>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</si>
  <si>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</si>
  <si>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</si>
  <si>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</si>
  <si>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</si>
  <si>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</si>
  <si>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</si>
  <si>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</si>
  <si>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</si>
  <si>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</si>
  <si>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</si>
  <si>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</si>
  <si>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</si>
  <si>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</si>
  <si>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</si>
  <si>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</si>
  <si>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</si>
  <si>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</si>
  <si>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</si>
  <si>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</si>
  <si>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</si>
  <si>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</si>
  <si>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</si>
  <si>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</si>
  <si>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</si>
  <si>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</si>
  <si>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</si>
  <si>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</si>
  <si>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</si>
  <si>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</si>
  <si>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</si>
  <si>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</si>
  <si>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</si>
  <si>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</si>
  <si>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</si>
  <si>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</si>
  <si>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</si>
  <si>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</si>
  <si>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</si>
  <si>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</si>
  <si>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</si>
  <si>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</si>
  <si>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</si>
  <si>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</si>
  <si>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</si>
  <si>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</si>
  <si>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</si>
  <si>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</si>
  <si>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</si>
  <si>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</si>
  <si>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</si>
  <si>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</si>
  <si>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</si>
  <si>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</si>
  <si>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</si>
  <si>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</si>
  <si>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</si>
  <si>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</si>
  <si>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</si>
  <si>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</si>
  <si>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</si>
  <si>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</si>
  <si>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</si>
  <si>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</si>
  <si>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</si>
  <si>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</si>
  <si>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</si>
  <si>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</si>
  <si>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</si>
  <si>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</si>
  <si>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</si>
  <si>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</si>
  <si>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</si>
  <si>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</si>
  <si>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</si>
  <si>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</si>
  <si>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</si>
  <si>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</si>
  <si>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</si>
  <si>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</si>
  <si>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</si>
  <si>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</si>
  <si>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</si>
  <si>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</si>
  <si>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</si>
  <si>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</si>
  <si>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</si>
  <si>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</si>
  <si>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</si>
  <si>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</si>
  <si>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</si>
  <si>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</si>
  <si>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</si>
  <si>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</si>
  <si>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</si>
  <si>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</si>
  <si>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</si>
  <si>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</si>
  <si>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</si>
  <si>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</si>
  <si>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</si>
  <si>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</si>
  <si>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</si>
  <si>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</si>
  <si>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</si>
  <si>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</si>
  <si>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</si>
  <si>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</si>
  <si>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</si>
  <si>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</si>
  <si>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</si>
  <si>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</si>
  <si>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</si>
  <si>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</si>
  <si>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</si>
  <si>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</si>
  <si>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</si>
  <si>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</si>
  <si>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</si>
  <si>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</si>
  <si>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</si>
  <si>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</si>
  <si>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</si>
  <si>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</si>
  <si>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</si>
  <si>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</si>
  <si>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</si>
  <si>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</si>
  <si>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</si>
  <si>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</si>
  <si>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</si>
  <si>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</si>
  <si>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</si>
  <si>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</si>
  <si>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</si>
  <si>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</si>
  <si>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</si>
  <si>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</si>
  <si>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</si>
  <si>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</si>
  <si>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</si>
  <si>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</si>
  <si>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</si>
  <si>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</si>
  <si>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</si>
  <si>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</si>
  <si>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</si>
  <si>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</si>
  <si>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</si>
  <si>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</si>
  <si>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</si>
  <si>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</si>
  <si>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</si>
  <si>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</si>
  <si>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</si>
  <si>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</si>
  <si>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</si>
  <si>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</si>
  <si>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</si>
  <si>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</si>
  <si>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</si>
  <si>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</si>
  <si>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</si>
  <si>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</si>
  <si>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</si>
  <si>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</si>
  <si>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</si>
  <si>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</si>
  <si>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</si>
  <si>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</si>
  <si>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</si>
  <si>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</si>
  <si>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</si>
  <si>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</si>
  <si>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</si>
  <si>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</si>
  <si>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</si>
  <si>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</si>
  <si>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</si>
  <si>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</si>
  <si>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</si>
  <si>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</si>
  <si>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</si>
  <si>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</si>
  <si>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</si>
  <si>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</si>
  <si>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</si>
  <si>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</si>
  <si>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</si>
  <si>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</si>
  <si>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</si>
  <si>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</si>
  <si>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</si>
  <si>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</si>
  <si>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</si>
  <si>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</si>
  <si>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</si>
  <si>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</si>
  <si>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</si>
  <si>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</si>
  <si>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</si>
  <si>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</si>
  <si>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</si>
  <si>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</si>
  <si>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</si>
  <si>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</si>
  <si>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</si>
  <si>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</si>
  <si>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</si>
  <si>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</si>
  <si>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</si>
  <si>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</si>
  <si>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</si>
  <si>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</si>
  <si>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</si>
  <si>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</si>
  <si>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</si>
  <si>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</si>
  <si>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</si>
  <si>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</si>
  <si>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</si>
  <si>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</si>
  <si>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</si>
  <si>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</si>
  <si>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</si>
  <si>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</si>
  <si>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</si>
  <si>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</si>
  <si>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</si>
  <si>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</si>
  <si>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</si>
  <si>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</si>
  <si>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</si>
  <si>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</si>
  <si>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</si>
  <si>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</si>
  <si>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</si>
  <si>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</si>
  <si>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</si>
  <si>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</si>
  <si>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</si>
  <si>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</si>
  <si>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</si>
  <si>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</si>
  <si>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</si>
  <si>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</si>
  <si>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</si>
  <si>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</si>
  <si>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</si>
  <si>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</si>
  <si>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</si>
  <si>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</si>
  <si>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</si>
  <si>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</si>
  <si>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</si>
  <si>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</si>
  <si>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</si>
  <si>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</si>
  <si>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</si>
  <si>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</si>
  <si>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</si>
  <si>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</si>
  <si>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</si>
  <si>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</si>
  <si>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</si>
  <si>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</si>
  <si>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</si>
  <si>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</si>
  <si>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</si>
  <si>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</si>
  <si>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</si>
  <si>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</si>
  <si>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</si>
  <si>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</si>
  <si>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</si>
  <si>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</si>
  <si>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</si>
  <si>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</si>
  <si>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</si>
  <si>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</si>
  <si>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</si>
  <si>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</si>
  <si>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</si>
  <si>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</si>
  <si>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</si>
  <si>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</si>
  <si>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</si>
  <si>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</si>
  <si>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</si>
  <si>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</si>
  <si>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</si>
  <si>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</si>
  <si>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</si>
  <si>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</si>
  <si>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</si>
  <si>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</si>
  <si>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</si>
  <si>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</si>
  <si>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</si>
  <si>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</si>
  <si>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</si>
  <si>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</si>
  <si>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</si>
  <si>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</si>
  <si>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</si>
  <si>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</si>
  <si>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</si>
  <si>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</si>
  <si>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</si>
  <si>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</si>
  <si>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</si>
  <si>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</si>
  <si>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</si>
  <si>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</si>
  <si>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</si>
  <si>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</si>
  <si>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</si>
  <si>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</si>
  <si>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</si>
  <si>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</si>
  <si>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</si>
  <si>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</si>
  <si>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</si>
  <si>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</si>
  <si>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</si>
  <si>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</si>
  <si>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</si>
  <si>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</si>
  <si>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</si>
  <si>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</si>
  <si>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</si>
  <si>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</si>
  <si>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</si>
  <si>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</si>
  <si>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</si>
  <si>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</si>
  <si>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</si>
  <si>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</si>
  <si>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</si>
  <si>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</si>
  <si>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</si>
  <si>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</si>
  <si>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</si>
  <si>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</si>
  <si>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</si>
  <si>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</si>
  <si>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</si>
  <si>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</si>
  <si>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</si>
  <si>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</si>
  <si>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</si>
  <si>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</si>
  <si>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</si>
  <si>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</si>
  <si>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</si>
  <si>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</si>
  <si>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</si>
  <si>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</si>
  <si>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</si>
  <si>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</si>
  <si>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</si>
  <si>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</si>
  <si>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</si>
  <si>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</si>
  <si>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</si>
  <si>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</si>
  <si>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</si>
  <si>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</si>
  <si>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</si>
  <si>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</si>
  <si>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</si>
  <si>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</si>
  <si>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</si>
  <si>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</si>
  <si>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</si>
  <si>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</si>
  <si>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</si>
  <si>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</si>
  <si>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</si>
  <si>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</si>
  <si>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</si>
  <si>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</si>
  <si>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</si>
  <si>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</si>
  <si>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</si>
  <si>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</si>
  <si>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</si>
  <si>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</si>
  <si>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</si>
  <si>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</si>
  <si>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</si>
  <si>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</si>
  <si>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</si>
  <si>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</si>
  <si>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</si>
  <si>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</si>
  <si>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</si>
  <si>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</si>
  <si>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</si>
  <si>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</si>
  <si>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</si>
  <si>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</si>
  <si>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</si>
  <si>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</si>
  <si>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</si>
  <si>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</si>
  <si>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</si>
  <si>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</si>
  <si>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</si>
  <si>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</si>
  <si>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</si>
  <si>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</si>
  <si>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</si>
  <si>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</si>
  <si>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</si>
  <si>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</si>
  <si>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</si>
  <si>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</si>
  <si>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</si>
  <si>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</si>
  <si>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</si>
  <si>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</si>
  <si>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</si>
  <si>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</si>
  <si>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</si>
  <si>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</si>
  <si>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</si>
  <si>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</si>
  <si>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</si>
  <si>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</si>
  <si>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</si>
  <si>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</si>
  <si>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</si>
  <si>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</si>
  <si>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</si>
  <si>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</si>
  <si>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</si>
  <si>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</si>
  <si>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</si>
  <si>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</si>
  <si>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</si>
  <si>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</si>
  <si>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</si>
  <si>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</si>
  <si>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</si>
  <si>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</si>
  <si>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</si>
  <si>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</si>
  <si>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</si>
  <si>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</si>
  <si>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</si>
  <si>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</si>
  <si>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</si>
  <si>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</si>
  <si>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</si>
  <si>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</si>
  <si>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</si>
  <si>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</si>
  <si>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</si>
  <si>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</si>
  <si>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</si>
  <si>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</si>
  <si>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</si>
  <si>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</si>
  <si>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</si>
  <si>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</si>
  <si>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</si>
  <si>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</si>
  <si>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</si>
  <si>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</si>
  <si>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</si>
  <si>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</si>
  <si>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</si>
  <si>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</si>
  <si>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</si>
  <si>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</si>
  <si>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</si>
  <si>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</si>
  <si>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</si>
  <si>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</si>
  <si>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</si>
  <si>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</si>
  <si>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</si>
  <si>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</si>
  <si>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</si>
  <si>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</si>
  <si>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</si>
  <si>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</si>
  <si>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</si>
  <si>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</si>
  <si>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</si>
  <si>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</si>
  <si>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</si>
  <si>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</si>
  <si>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</si>
  <si>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</si>
  <si>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</si>
  <si>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</si>
  <si>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</si>
  <si>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</si>
  <si>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</si>
  <si>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</si>
  <si>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</si>
  <si>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</si>
  <si>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</si>
  <si>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</si>
  <si>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</si>
  <si>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</si>
  <si>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</si>
  <si>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</si>
  <si>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</si>
  <si>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</si>
  <si>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</si>
  <si>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</si>
  <si>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</si>
  <si>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</si>
  <si>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</si>
  <si>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</si>
  <si>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</si>
  <si>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</si>
  <si>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</si>
  <si>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</si>
  <si>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</si>
  <si>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</si>
  <si>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</si>
  <si>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</si>
  <si>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</si>
  <si>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</si>
  <si>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</si>
  <si>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</si>
  <si>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</si>
  <si>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</si>
  <si>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</si>
  <si>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</si>
  <si>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</si>
  <si>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</si>
  <si>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</si>
  <si>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</si>
  <si>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</si>
  <si>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</si>
  <si>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</si>
  <si>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</si>
  <si>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</si>
  <si>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</si>
  <si>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</si>
  <si>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</si>
  <si>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</si>
  <si>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</si>
  <si>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</si>
  <si>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</si>
  <si>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</si>
  <si>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</si>
  <si>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</si>
  <si>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</si>
  <si>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</si>
  <si>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</si>
  <si>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</si>
  <si>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</si>
  <si>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</si>
  <si>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</si>
  <si>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</si>
  <si>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</si>
  <si>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</si>
  <si>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</si>
  <si>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</si>
  <si>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</si>
  <si>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</si>
  <si>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</si>
  <si>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</si>
  <si>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</si>
  <si>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</si>
  <si>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</si>
  <si>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</si>
  <si>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</si>
  <si>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</si>
  <si>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</si>
  <si>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</si>
  <si>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</si>
  <si>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</si>
  <si>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</si>
  <si>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</si>
  <si>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</si>
  <si>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</si>
  <si>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</si>
  <si>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</si>
  <si>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</si>
  <si>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</si>
  <si>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</si>
  <si>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</si>
  <si>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</si>
  <si>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</si>
  <si>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</si>
  <si>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</si>
  <si>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</si>
  <si>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</si>
  <si>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</si>
  <si>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</si>
  <si>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</si>
  <si>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</si>
  <si>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</si>
  <si>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</si>
  <si>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</si>
  <si>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</si>
  <si>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</si>
  <si>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</si>
  <si>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</si>
  <si>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</si>
  <si>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</si>
  <si>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</si>
  <si>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</si>
  <si>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</si>
  <si>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</si>
  <si>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</si>
  <si>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</si>
  <si>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</si>
  <si>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</si>
  <si>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</si>
  <si>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</si>
  <si>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</si>
  <si>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</si>
  <si>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</si>
  <si>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</si>
  <si>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</si>
  <si>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</si>
  <si>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</si>
  <si>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</si>
  <si>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</si>
  <si>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</si>
  <si>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</si>
  <si>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</si>
  <si>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</si>
  <si>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</si>
  <si>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</si>
  <si>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</si>
  <si>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</si>
  <si>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</si>
  <si>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</si>
  <si>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</si>
  <si>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</si>
  <si>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</si>
  <si>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</si>
  <si>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</si>
  <si>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</si>
  <si>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</si>
  <si>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</si>
  <si>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</si>
  <si>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</si>
  <si>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</si>
  <si>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</si>
  <si>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</si>
  <si>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</si>
  <si>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</si>
  <si>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</si>
  <si>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</si>
  <si>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</si>
  <si>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</si>
  <si>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</si>
  <si>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</si>
  <si>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</si>
  <si>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</si>
  <si>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</si>
  <si>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</si>
  <si>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</si>
  <si>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</si>
  <si>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</si>
  <si>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</si>
  <si>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</si>
  <si>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</si>
  <si>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</si>
  <si>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</si>
  <si>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</si>
  <si>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</si>
  <si>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</si>
  <si>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</si>
  <si>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</si>
  <si>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</si>
  <si>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</si>
  <si>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</si>
  <si>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</si>
  <si>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</si>
  <si>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</si>
  <si>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</si>
  <si>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</si>
  <si>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</si>
  <si>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</si>
  <si>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</si>
  <si>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</si>
  <si>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</si>
  <si>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</si>
  <si>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</si>
  <si>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</si>
  <si>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</si>
  <si>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</si>
  <si>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</si>
  <si>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</si>
  <si>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</si>
  <si>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</si>
  <si>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</si>
  <si>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</si>
  <si>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</si>
  <si>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</si>
  <si>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</si>
  <si>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</si>
  <si>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</si>
  <si>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</si>
  <si>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</si>
  <si>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</si>
  <si>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</si>
  <si>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</si>
  <si>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</si>
  <si>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</si>
  <si>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</si>
  <si>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</si>
  <si>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</si>
  <si>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</si>
  <si>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</si>
  <si>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</si>
  <si>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</si>
  <si>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</si>
  <si>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</si>
  <si>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</si>
  <si>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</si>
  <si>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</si>
  <si>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</si>
  <si>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</si>
  <si>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</si>
  <si>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</si>
  <si>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</si>
  <si>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</si>
  <si>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</si>
  <si>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</si>
  <si>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</si>
  <si>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</si>
  <si>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</si>
  <si>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</si>
  <si>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</si>
  <si>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</si>
  <si>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</si>
  <si>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</si>
  <si>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</si>
  <si>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</si>
  <si>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</si>
  <si>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</si>
  <si>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</si>
  <si>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</si>
  <si>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</si>
  <si>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</si>
  <si>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</si>
  <si>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</si>
  <si>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</si>
  <si>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</si>
  <si>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</si>
  <si>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</si>
  <si>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</si>
  <si>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</si>
  <si>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</si>
  <si>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</si>
  <si>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</si>
  <si>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</si>
  <si>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</si>
  <si>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</si>
  <si>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</si>
  <si>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</si>
  <si>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</si>
  <si>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</si>
  <si>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</si>
  <si>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</si>
  <si>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</si>
  <si>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</si>
  <si>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</si>
  <si>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</si>
  <si>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</si>
  <si>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</si>
  <si>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</si>
  <si>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</si>
  <si>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</si>
  <si>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</si>
  <si>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</si>
  <si>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</si>
  <si>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</si>
  <si>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</si>
  <si>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</si>
  <si>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</si>
  <si>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</si>
  <si>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</si>
  <si>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</si>
  <si>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</si>
  <si>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</si>
  <si>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</si>
  <si>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</si>
  <si>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</si>
  <si>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</si>
  <si>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</si>
  <si>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</si>
  <si>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</si>
  <si>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</si>
  <si>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</si>
  <si>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</si>
  <si>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</si>
  <si>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</si>
  <si>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</si>
  <si>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</si>
  <si>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</si>
  <si>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</si>
  <si>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</si>
  <si>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</si>
  <si>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</si>
  <si>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</si>
  <si>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</si>
  <si>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</si>
  <si>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</si>
  <si>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</si>
  <si>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</si>
  <si>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</si>
  <si>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</si>
  <si>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</si>
  <si>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</si>
  <si>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</si>
  <si>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</si>
  <si>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</si>
  <si>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</si>
  <si>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</si>
  <si>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</si>
  <si>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</si>
  <si>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</si>
  <si>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</si>
  <si>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</si>
  <si>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</si>
  <si>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</si>
  <si>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</si>
  <si>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</si>
  <si>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</si>
  <si>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</si>
  <si>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</si>
  <si>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</si>
  <si>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</si>
  <si>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</si>
  <si>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</si>
  <si>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</si>
  <si>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</si>
  <si>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</si>
  <si>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</si>
  <si>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</si>
  <si>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</si>
  <si>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</si>
  <si>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</si>
  <si>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</si>
  <si>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</si>
  <si>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</si>
  <si>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</si>
  <si>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</si>
  <si>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</si>
  <si>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</si>
  <si>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</si>
  <si>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</si>
  <si>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</si>
  <si>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</si>
  <si>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</si>
  <si>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</si>
  <si>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</si>
  <si>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</si>
  <si>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</si>
  <si>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</si>
  <si>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</si>
  <si>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</si>
  <si>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</si>
  <si>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</si>
  <si>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</si>
  <si>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</si>
  <si>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</si>
  <si>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</si>
  <si>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</si>
  <si>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</si>
  <si>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</si>
  <si>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</si>
  <si>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</si>
  <si>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</si>
  <si>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</si>
  <si>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</si>
  <si>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</si>
  <si>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</si>
  <si>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</si>
  <si>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</si>
  <si>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</si>
  <si>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</si>
  <si>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</si>
  <si>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</si>
  <si>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</si>
  <si>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</si>
  <si>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</si>
  <si>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</si>
  <si>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</si>
  <si>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</si>
  <si>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</si>
  <si>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</si>
  <si>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</si>
  <si>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</si>
  <si>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</si>
  <si>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</si>
  <si>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</si>
  <si>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</si>
  <si>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</si>
  <si>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</si>
  <si>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</si>
  <si>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</si>
  <si>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</si>
  <si>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</si>
  <si>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</si>
  <si>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</si>
  <si>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</si>
  <si>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</si>
  <si>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</si>
  <si>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</si>
  <si>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</si>
  <si>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</si>
  <si>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</si>
  <si>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</si>
  <si>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</si>
  <si>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</si>
  <si>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</si>
  <si>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</si>
  <si>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</si>
  <si>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</si>
  <si>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</si>
  <si>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</si>
  <si>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</si>
  <si>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</si>
  <si>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</si>
  <si>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</si>
  <si>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</si>
  <si>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</si>
  <si>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</si>
  <si>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</si>
  <si>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</si>
  <si>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</si>
  <si>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</si>
  <si>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</si>
  <si>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</si>
  <si>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</si>
  <si>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</si>
  <si>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</si>
  <si>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</si>
  <si>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</si>
  <si>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</si>
  <si>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</si>
  <si>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</si>
  <si>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</si>
  <si>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</si>
  <si>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</si>
  <si>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</si>
  <si>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</si>
  <si>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</si>
  <si>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</si>
  <si>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</si>
  <si>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</si>
  <si>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</si>
  <si>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</si>
  <si>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</si>
  <si>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</si>
  <si>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</si>
  <si>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</si>
  <si>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</si>
  <si>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</si>
  <si>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</si>
  <si>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</si>
  <si>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</si>
  <si>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</si>
  <si>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</si>
  <si>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</si>
  <si>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</si>
  <si>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</si>
  <si>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</si>
  <si>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</si>
  <si>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</si>
  <si>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</si>
  <si>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</si>
  <si>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</si>
  <si>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</si>
  <si>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</si>
  <si>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</si>
  <si>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</si>
  <si>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</si>
  <si>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</si>
  <si>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</si>
  <si>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</si>
  <si>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</si>
  <si>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</si>
  <si>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</si>
  <si>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</si>
  <si>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</si>
  <si>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</si>
  <si>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</si>
  <si>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</si>
  <si>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</si>
  <si>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</si>
  <si>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</si>
  <si>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</si>
  <si>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</si>
  <si>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</si>
  <si>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</si>
  <si>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</si>
  <si>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</si>
  <si>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</si>
  <si>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</si>
  <si>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</si>
  <si>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</si>
  <si>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</si>
  <si>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</si>
  <si>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</si>
  <si>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</si>
  <si>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</si>
  <si>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</si>
  <si>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</si>
  <si>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</si>
  <si>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</si>
  <si>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</si>
  <si>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</si>
  <si>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</si>
  <si>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</si>
  <si>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</si>
  <si>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</si>
  <si>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</si>
  <si>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</si>
  <si>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</si>
  <si>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</si>
  <si>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</si>
  <si>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</si>
  <si>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</si>
  <si>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</si>
  <si>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</si>
  <si>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</si>
  <si>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</si>
  <si>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</si>
  <si>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</si>
  <si>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</si>
  <si>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</si>
  <si>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</si>
  <si>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</si>
  <si>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</si>
  <si>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</si>
  <si>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</si>
  <si>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</si>
  <si>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</si>
  <si>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</si>
  <si>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</si>
  <si>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</si>
  <si>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</si>
  <si>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</si>
  <si>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</si>
  <si>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</si>
  <si>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</si>
  <si>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</si>
  <si>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</si>
  <si>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</si>
  <si>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</si>
  <si>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</si>
  <si>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</si>
  <si>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</si>
  <si>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</si>
  <si>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</si>
  <si>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</si>
  <si>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</si>
  <si>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</si>
  <si>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</si>
  <si>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</si>
  <si>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</si>
  <si>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</si>
  <si>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</si>
  <si>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</si>
  <si>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</si>
  <si>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</si>
  <si>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</si>
  <si>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</si>
  <si>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</si>
  <si>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</si>
  <si>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</si>
  <si>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</si>
  <si>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</si>
  <si>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</si>
  <si>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</si>
  <si>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</si>
  <si>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</si>
  <si>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</si>
  <si>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</si>
  <si>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</si>
  <si>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</si>
  <si>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</si>
  <si>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</si>
  <si>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</si>
  <si>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</si>
  <si>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</si>
  <si>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</si>
  <si>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</si>
  <si>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</si>
  <si>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</si>
  <si>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</si>
  <si>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</si>
  <si>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</si>
  <si>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</si>
  <si>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</si>
  <si>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</si>
  <si>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</si>
  <si>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</si>
  <si>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</si>
  <si>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</si>
  <si>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</si>
  <si>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</si>
  <si>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</si>
  <si>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</si>
  <si>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</si>
  <si>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</si>
  <si>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</si>
  <si>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</si>
  <si>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</si>
  <si>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</si>
  <si>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</si>
  <si>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</si>
  <si>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</si>
  <si>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</si>
  <si>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</si>
  <si>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</si>
  <si>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</si>
  <si>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</si>
  <si>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</si>
  <si>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</si>
  <si>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</si>
  <si>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</si>
  <si>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</si>
  <si>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</si>
  <si>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</si>
  <si>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</si>
  <si>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</si>
  <si>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</si>
  <si>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</si>
  <si>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</si>
  <si>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</si>
  <si>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</si>
  <si>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</si>
  <si>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</si>
  <si>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</si>
  <si>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</si>
  <si>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</si>
  <si>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</si>
  <si>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</si>
  <si>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</si>
  <si>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</si>
  <si>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</si>
  <si>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</si>
  <si>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</si>
  <si>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</si>
  <si>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</si>
  <si>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</si>
  <si>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</si>
  <si>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</si>
  <si>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</si>
  <si>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</si>
  <si>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</si>
  <si>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</si>
  <si>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</si>
  <si>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</si>
  <si>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</si>
  <si>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</si>
  <si>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</si>
  <si>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</si>
  <si>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</si>
  <si>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</si>
  <si>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</si>
  <si>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</si>
  <si>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</si>
  <si>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</si>
  <si>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</si>
  <si>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</si>
  <si>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</si>
  <si>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</si>
  <si>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</si>
  <si>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</si>
  <si>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</si>
  <si>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</si>
  <si>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</si>
  <si>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</si>
  <si>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</si>
  <si>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</si>
  <si>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</si>
  <si>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</si>
  <si>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</si>
  <si>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</si>
  <si>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</si>
  <si>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</si>
  <si>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</si>
  <si>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</si>
  <si>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</si>
  <si>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</si>
  <si>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</si>
  <si>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</si>
  <si>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</si>
  <si>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</si>
  <si>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</si>
  <si>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</si>
  <si>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</si>
  <si>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</si>
  <si>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</si>
  <si>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</si>
  <si>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</si>
  <si>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</si>
  <si>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</si>
  <si>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</si>
  <si>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</si>
  <si>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</si>
  <si>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</si>
  <si>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</si>
  <si>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</si>
  <si>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</si>
  <si>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</si>
  <si>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</si>
  <si>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</si>
  <si>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</si>
  <si>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</si>
  <si>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</si>
  <si>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</si>
  <si>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</si>
  <si>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</si>
  <si>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</si>
  <si>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</si>
  <si>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</si>
  <si>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</si>
  <si>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</si>
  <si>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</si>
  <si>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</si>
  <si>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</si>
  <si>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</si>
  <si>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</si>
  <si>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</si>
  <si>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</si>
  <si>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</si>
  <si>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</si>
  <si>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</si>
  <si>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</si>
  <si>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</si>
  <si>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</si>
  <si>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</si>
  <si>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</si>
  <si>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</si>
  <si>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</si>
  <si>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</si>
  <si>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</si>
  <si>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</si>
  <si>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</si>
  <si>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</si>
  <si>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</si>
  <si>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</si>
  <si>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</si>
  <si>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</si>
  <si>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</si>
  <si>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</si>
  <si>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</si>
  <si>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</si>
  <si>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</si>
  <si>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</si>
  <si>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</si>
  <si>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</si>
  <si>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</si>
  <si>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</si>
  <si>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</si>
  <si>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</si>
  <si>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</si>
  <si>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</si>
  <si>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</si>
  <si>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</si>
  <si>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</si>
  <si>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</si>
  <si>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</si>
  <si>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</si>
  <si>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</si>
  <si>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</si>
  <si>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</si>
  <si>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</si>
  <si>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</si>
  <si>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</si>
  <si>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</si>
  <si>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</si>
  <si>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</si>
  <si>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</si>
  <si>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</si>
  <si>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</si>
  <si>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</si>
  <si>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</si>
  <si>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</si>
  <si>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</si>
  <si>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</si>
  <si>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</si>
  <si>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</si>
  <si>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</si>
  <si>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</si>
  <si>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</si>
  <si>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</si>
  <si>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</si>
  <si>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</si>
  <si>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</si>
  <si>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</si>
  <si>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</si>
  <si>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</si>
  <si>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</si>
  <si>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</si>
  <si>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</si>
  <si>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</si>
  <si>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</si>
  <si>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</si>
  <si>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</si>
  <si>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</si>
  <si>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</si>
  <si>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</si>
  <si>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</si>
  <si>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</si>
  <si>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</si>
  <si>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</si>
  <si>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</si>
  <si>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</si>
  <si>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</si>
  <si>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</si>
  <si>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</si>
  <si>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</si>
  <si>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</si>
  <si>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</si>
  <si>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</si>
  <si>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</si>
  <si>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</si>
  <si>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</si>
  <si>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</si>
  <si>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</si>
  <si>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</si>
  <si>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</si>
  <si>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</si>
  <si>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</si>
  <si>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</si>
  <si>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</si>
  <si>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</si>
  <si>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</si>
  <si>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</si>
  <si>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</si>
  <si>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</si>
  <si>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</si>
  <si>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</si>
  <si>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</si>
  <si>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</si>
  <si>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</si>
  <si>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</si>
  <si>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</si>
  <si>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</si>
  <si>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</si>
  <si>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</si>
  <si>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</si>
  <si>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</si>
  <si>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</si>
  <si>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</si>
  <si>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</si>
  <si>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</si>
  <si>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</si>
  <si>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</si>
  <si>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</si>
  <si>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</si>
  <si>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</si>
  <si>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</si>
  <si>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</si>
  <si>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</si>
  <si>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</si>
  <si>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</si>
  <si>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</si>
  <si>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</si>
  <si>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</si>
  <si>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</si>
  <si>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</si>
  <si>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</si>
  <si>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</si>
  <si>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</si>
  <si>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</si>
  <si>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</si>
  <si>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</si>
  <si>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</si>
  <si>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</si>
  <si>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</si>
  <si>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</si>
  <si>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</si>
  <si>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</si>
  <si>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</si>
  <si>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</si>
  <si>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</si>
  <si>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</si>
  <si>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</si>
  <si>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</si>
  <si>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</si>
  <si>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</si>
  <si>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</si>
  <si>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</si>
  <si>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</si>
  <si>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</si>
  <si>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</si>
  <si>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</si>
  <si>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</si>
  <si>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</si>
  <si>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</si>
  <si>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</si>
  <si>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</si>
  <si>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</si>
  <si>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</si>
  <si>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</si>
  <si>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</si>
  <si>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</si>
  <si>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</si>
  <si>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</si>
  <si>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</si>
  <si>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</si>
  <si>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</si>
  <si>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</si>
  <si>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</si>
  <si>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</si>
  <si>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</si>
  <si>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</si>
  <si>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</si>
  <si>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</si>
  <si>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</si>
  <si>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</si>
  <si>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</si>
  <si>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</si>
  <si>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</si>
  <si>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</si>
  <si>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</si>
  <si>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</si>
  <si>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</si>
  <si>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</si>
  <si>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</si>
  <si>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</si>
  <si>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</si>
  <si>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</si>
  <si>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</si>
  <si>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</si>
  <si>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</si>
  <si>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</si>
  <si>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</si>
  <si>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</si>
  <si>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</si>
  <si>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</si>
  <si>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</si>
  <si>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</si>
  <si>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</si>
  <si>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</si>
  <si>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</si>
  <si>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</si>
  <si>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</si>
  <si>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</si>
  <si>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</si>
  <si>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</si>
  <si>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</si>
  <si>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</si>
  <si>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</si>
  <si>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</si>
  <si>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</si>
  <si>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</si>
  <si>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</si>
  <si>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</si>
  <si>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</si>
  <si>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</si>
  <si>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</si>
  <si>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</si>
  <si>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</si>
  <si>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</si>
  <si>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</si>
  <si>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</si>
  <si>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</si>
  <si>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</si>
  <si>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</si>
  <si>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</si>
  <si>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</si>
  <si>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</si>
  <si>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</si>
  <si>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</si>
  <si>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</si>
  <si>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</si>
  <si>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</si>
  <si>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</si>
  <si>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</si>
  <si>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</si>
  <si>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</si>
  <si>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</si>
  <si>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</si>
  <si>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</si>
  <si>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</si>
  <si>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</si>
  <si>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</si>
  <si>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</si>
  <si>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</si>
  <si>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</si>
  <si>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</si>
  <si>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</si>
  <si>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</si>
  <si>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</si>
  <si>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</si>
  <si>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</si>
  <si>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</si>
  <si>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</si>
  <si>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</si>
  <si>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</si>
  <si>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</si>
  <si>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</si>
  <si>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</si>
  <si>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</si>
  <si>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</si>
  <si>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</si>
  <si>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</si>
  <si>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</si>
  <si>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</si>
  <si>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</si>
  <si>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</si>
  <si>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</si>
  <si>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</si>
  <si>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</si>
  <si>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</si>
  <si>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</si>
  <si>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</si>
  <si>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</si>
  <si>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</si>
  <si>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</si>
  <si>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</si>
  <si>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</si>
  <si>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</si>
  <si>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</si>
  <si>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</si>
  <si>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</si>
  <si>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</si>
  <si>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</si>
  <si>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</si>
  <si>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</si>
  <si>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</si>
  <si>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</si>
  <si>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</si>
  <si>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</si>
  <si>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</si>
  <si>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</si>
  <si>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</si>
  <si>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</si>
  <si>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</si>
  <si>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</si>
  <si>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</si>
  <si>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</si>
  <si>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</si>
  <si>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</si>
  <si>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</si>
  <si>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</si>
  <si>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</si>
  <si>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</si>
  <si>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</si>
  <si>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</si>
  <si>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</si>
  <si>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</si>
  <si>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</si>
  <si>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</si>
  <si>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</si>
  <si>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</si>
  <si>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</si>
  <si>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</si>
  <si>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</si>
  <si>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</si>
  <si>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</si>
  <si>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</si>
  <si>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</si>
  <si>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</si>
  <si>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</si>
  <si>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</si>
  <si>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</si>
  <si>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</si>
  <si>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</si>
  <si>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</si>
  <si>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</si>
  <si>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</si>
  <si>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</si>
  <si>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</si>
  <si>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</si>
  <si>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</si>
  <si>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</si>
  <si>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</si>
  <si>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</si>
  <si>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</si>
  <si>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</si>
  <si>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</si>
  <si>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</si>
  <si>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</si>
  <si>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</si>
  <si>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</si>
  <si>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</si>
  <si>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</si>
  <si>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</si>
  <si>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</si>
  <si>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</si>
  <si>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</si>
  <si>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</si>
  <si>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</si>
  <si>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</si>
  <si>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</si>
  <si>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</si>
  <si>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</si>
  <si>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</si>
  <si>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</si>
  <si>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</si>
  <si>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</si>
  <si>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</si>
  <si>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</si>
  <si>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</si>
  <si>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</si>
  <si>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</si>
  <si>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</si>
  <si>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</si>
  <si>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</si>
  <si>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</si>
  <si>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</si>
  <si>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</si>
  <si>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</si>
  <si>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</si>
  <si>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</si>
  <si>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</si>
  <si>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</si>
  <si>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</si>
  <si>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</si>
  <si>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</si>
  <si>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</si>
  <si>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</si>
  <si>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</si>
  <si>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</si>
  <si>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</si>
  <si>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</si>
  <si>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</si>
  <si>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</si>
  <si>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</si>
  <si>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</si>
  <si>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</si>
  <si>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</si>
  <si>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</si>
  <si>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</si>
  <si>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</si>
  <si>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</si>
  <si>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</si>
  <si>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</si>
  <si>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</si>
  <si>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</si>
  <si>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</si>
  <si>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</si>
  <si>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</si>
  <si>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</si>
  <si>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</si>
  <si>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</si>
  <si>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</si>
  <si>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</si>
  <si>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</si>
  <si>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</si>
  <si>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</si>
  <si>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</si>
  <si>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</si>
  <si>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</si>
  <si>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</si>
  <si>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</si>
  <si>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</si>
  <si>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</si>
  <si>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</si>
  <si>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</si>
  <si>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</si>
  <si>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</si>
  <si>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</si>
  <si>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</si>
  <si>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</si>
  <si>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</si>
  <si>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</si>
  <si>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</si>
  <si>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</si>
  <si>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</si>
  <si>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</si>
  <si>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</si>
  <si>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</si>
  <si>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</si>
  <si>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</si>
  <si>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</si>
  <si>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</si>
  <si>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</si>
  <si>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</si>
  <si>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</si>
  <si>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</si>
  <si>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</si>
  <si>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</si>
  <si>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</si>
  <si>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</si>
  <si>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</si>
  <si>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</si>
  <si>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</si>
  <si>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</si>
  <si>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</si>
  <si>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</si>
  <si>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</si>
  <si>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</si>
  <si>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</si>
  <si>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</si>
  <si>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</si>
  <si>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</si>
  <si>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</si>
  <si>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</si>
  <si>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</si>
  <si>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</si>
  <si>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</si>
  <si>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</si>
  <si>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</si>
  <si>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</si>
  <si>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</si>
  <si>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</si>
  <si>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</si>
  <si>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</si>
  <si>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</si>
  <si>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</si>
  <si>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</si>
  <si>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</si>
  <si>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</si>
  <si>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</si>
  <si>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</si>
  <si>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</si>
  <si>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</si>
  <si>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</si>
  <si>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</si>
  <si>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</si>
  <si>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</si>
  <si>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</si>
  <si>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</si>
  <si>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</si>
  <si>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</si>
  <si>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</si>
  <si>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</si>
  <si>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</si>
  <si>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</si>
  <si>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</si>
  <si>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</si>
  <si>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</si>
  <si>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</si>
  <si>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</si>
  <si>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</si>
  <si>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</si>
  <si>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</si>
  <si>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</si>
  <si>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</si>
  <si>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</si>
  <si>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</si>
  <si>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</si>
  <si>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</si>
  <si>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</si>
  <si>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</si>
  <si>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</si>
  <si>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</si>
  <si>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</si>
  <si>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</si>
  <si>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</si>
  <si>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</si>
  <si>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</si>
  <si>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</si>
  <si>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</si>
  <si>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</si>
  <si>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</si>
  <si>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</si>
  <si>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</si>
  <si>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</si>
  <si>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</si>
  <si>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</si>
  <si>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</si>
  <si>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</si>
  <si>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</si>
  <si>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</si>
  <si>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</si>
  <si>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</si>
  <si>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</si>
  <si>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</si>
  <si>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</si>
  <si>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</si>
  <si>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</si>
  <si>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</si>
  <si>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</si>
  <si>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</si>
  <si>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</si>
  <si>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</si>
  <si>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</si>
  <si>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</si>
  <si>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</si>
  <si>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</si>
  <si>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</si>
  <si>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</si>
  <si>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</si>
  <si>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</si>
  <si>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</si>
  <si>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</si>
  <si>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</si>
  <si>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</si>
  <si>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</si>
  <si>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</si>
  <si>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</si>
  <si>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</si>
  <si>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</si>
  <si>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</si>
  <si>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</si>
  <si>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</si>
  <si>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</si>
  <si>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</si>
  <si>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</si>
  <si>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</si>
  <si>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</si>
  <si>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</si>
  <si>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</si>
  <si>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</si>
  <si>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</si>
  <si>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</si>
  <si>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</si>
  <si>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</si>
  <si>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</si>
  <si>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</si>
  <si>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</si>
  <si>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</si>
  <si>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</si>
  <si>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</si>
  <si>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</si>
  <si>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</si>
  <si>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</si>
  <si>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</si>
  <si>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</si>
  <si>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</si>
  <si>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</si>
  <si>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</si>
  <si>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</si>
  <si>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</si>
  <si>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</si>
  <si>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</si>
  <si>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</si>
  <si>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</si>
  <si>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</si>
  <si>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</si>
  <si>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</si>
  <si>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</si>
  <si>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</si>
  <si>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</si>
  <si>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</si>
  <si>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</si>
  <si>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</si>
  <si>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</si>
  <si>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</si>
  <si>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</si>
  <si>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</si>
  <si>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</si>
  <si>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</si>
  <si>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</si>
  <si>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</si>
  <si>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</si>
  <si>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</si>
  <si>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</si>
  <si>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</si>
  <si>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</si>
  <si>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</si>
  <si>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</si>
  <si>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</si>
  <si>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</si>
  <si>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</si>
  <si>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</si>
  <si>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</si>
  <si>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</si>
  <si>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</si>
  <si>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</si>
  <si>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</si>
  <si>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</si>
  <si>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</si>
  <si>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</si>
  <si>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</si>
  <si>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</si>
  <si>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</si>
  <si>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</si>
  <si>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</si>
  <si>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</si>
  <si>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</si>
  <si>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</si>
  <si>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</si>
  <si>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</si>
  <si>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</si>
  <si>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</si>
  <si>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</si>
  <si>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</si>
  <si>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</si>
  <si>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</si>
  <si>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</si>
  <si>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</si>
  <si>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</si>
  <si>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</si>
  <si>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</si>
  <si>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</si>
  <si>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</si>
  <si>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</si>
  <si>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</si>
  <si>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</si>
  <si>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</si>
  <si>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</si>
  <si>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</si>
  <si>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</si>
  <si>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</si>
  <si>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</si>
  <si>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</si>
  <si>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</si>
  <si>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</si>
  <si>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</si>
  <si>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</si>
  <si>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</si>
  <si>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</si>
  <si>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</si>
  <si>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</si>
  <si>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</si>
  <si>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</si>
  <si>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</si>
  <si>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</si>
  <si>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</si>
  <si>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</si>
  <si>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</si>
  <si>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</si>
  <si>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</si>
  <si>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</si>
  <si>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</si>
  <si>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</si>
  <si>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</si>
  <si>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</si>
  <si>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</si>
  <si>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</si>
  <si>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</si>
  <si>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</si>
  <si>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</si>
  <si>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</si>
  <si>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</si>
  <si>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</si>
  <si>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</si>
  <si>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</si>
  <si>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</si>
  <si>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</si>
  <si>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</si>
  <si>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</si>
  <si>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</si>
  <si>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</si>
  <si>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</si>
  <si>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</si>
  <si>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</si>
  <si>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</si>
  <si>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</si>
  <si>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</si>
  <si>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</si>
  <si>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</si>
  <si>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</si>
  <si>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</si>
  <si>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</si>
  <si>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</si>
  <si>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</si>
  <si>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</si>
  <si>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</si>
  <si>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</si>
  <si>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</si>
  <si>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</si>
  <si>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</si>
  <si>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</si>
  <si>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</si>
  <si>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</si>
  <si>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</si>
  <si>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</si>
  <si>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</si>
  <si>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</si>
  <si>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</si>
  <si>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</si>
  <si>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</si>
  <si>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</si>
  <si>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</si>
  <si>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</si>
  <si>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</si>
  <si>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</si>
  <si>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</si>
  <si>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</si>
  <si>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</si>
  <si>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</si>
  <si>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</si>
  <si>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</si>
  <si>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</si>
  <si>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</si>
  <si>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</si>
  <si>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</si>
  <si>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</si>
  <si>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</si>
  <si>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</si>
  <si>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</si>
  <si>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</si>
  <si>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</si>
  <si>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</si>
  <si>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</si>
  <si>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</si>
  <si>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</si>
  <si>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</si>
  <si>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</si>
  <si>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</si>
  <si>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</si>
  <si>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</si>
  <si>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</si>
  <si>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</si>
  <si>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</si>
  <si>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</si>
  <si>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</si>
  <si>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</si>
  <si>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</si>
  <si>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</si>
  <si>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</si>
  <si>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</si>
  <si>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</si>
  <si>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</si>
  <si>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</si>
  <si>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</si>
  <si>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</si>
  <si>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</si>
  <si>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</si>
  <si>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</si>
  <si>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</si>
  <si>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</si>
  <si>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</si>
  <si>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</si>
  <si>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</si>
  <si>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</si>
  <si>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</si>
  <si>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</si>
  <si>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</si>
  <si>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</si>
  <si>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</si>
  <si>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</si>
  <si>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</si>
  <si>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</si>
  <si>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</si>
  <si>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</si>
  <si>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</si>
  <si>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</si>
  <si>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</si>
  <si>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</si>
  <si>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</si>
  <si>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</si>
  <si>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</si>
  <si>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</si>
  <si>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</si>
  <si>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</si>
  <si>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</si>
  <si>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</si>
  <si>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</si>
  <si>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</si>
  <si>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</si>
  <si>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</si>
  <si>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</si>
  <si>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</si>
  <si>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</si>
  <si>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</si>
  <si>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</si>
  <si>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</si>
  <si>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</si>
  <si>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</si>
  <si>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</si>
  <si>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</si>
  <si>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</si>
  <si>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</si>
  <si>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</si>
  <si>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</si>
  <si>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</si>
  <si>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</si>
  <si>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</si>
  <si>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</si>
  <si>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</si>
  <si>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</si>
  <si>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</si>
  <si>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</si>
  <si>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</si>
  <si>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</si>
  <si>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</si>
  <si>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</si>
  <si>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</si>
  <si>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</si>
  <si>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</si>
  <si>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</si>
  <si>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</si>
  <si>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</si>
  <si>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</si>
  <si>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</si>
  <si>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</si>
  <si>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</si>
  <si>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</si>
  <si>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</si>
  <si>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</si>
  <si>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</si>
  <si>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</si>
  <si>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</si>
  <si>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</si>
  <si>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</si>
  <si>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</si>
  <si>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</si>
  <si>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</si>
  <si>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</si>
  <si>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</si>
  <si>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</si>
  <si>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</si>
  <si>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</si>
  <si>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</si>
  <si>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</si>
  <si>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</si>
  <si>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</si>
  <si>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</si>
  <si>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</si>
  <si>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</si>
  <si>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</si>
  <si>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</si>
  <si>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</si>
  <si>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</si>
  <si>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</si>
  <si>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</si>
  <si>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</si>
  <si>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</si>
  <si>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</si>
  <si>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</si>
  <si>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</si>
  <si>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</si>
  <si>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</si>
  <si>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</si>
  <si>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</si>
  <si>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</si>
  <si>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</si>
  <si>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</si>
  <si>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</si>
  <si>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</si>
  <si>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</si>
  <si>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</si>
  <si>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</si>
  <si>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</si>
  <si>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</si>
  <si>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</si>
  <si>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</si>
  <si>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</si>
  <si>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</si>
  <si>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</si>
  <si>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</si>
  <si>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</si>
  <si>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</si>
  <si>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</si>
  <si>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</si>
  <si>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</si>
  <si>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</si>
  <si>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</si>
  <si>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</si>
  <si>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</si>
  <si>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</si>
  <si>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</si>
  <si>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</si>
  <si>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</si>
  <si>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</si>
  <si>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</si>
  <si>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</si>
  <si>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</si>
  <si>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</si>
  <si>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</si>
  <si>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</si>
  <si>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</si>
  <si>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</si>
  <si>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</si>
  <si>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</si>
  <si>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</si>
  <si>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</si>
  <si>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</si>
  <si>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</si>
  <si>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</si>
  <si>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</si>
  <si>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</si>
  <si>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</si>
  <si>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</si>
  <si>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</si>
  <si>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</si>
  <si>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</si>
  <si>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</si>
  <si>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</si>
  <si>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</si>
  <si>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</si>
  <si>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</si>
  <si>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</si>
  <si>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</si>
  <si>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</si>
  <si>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</si>
  <si>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</si>
  <si>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</si>
  <si>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</si>
  <si>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</si>
  <si>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</si>
  <si>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</si>
  <si>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</si>
  <si>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</si>
  <si>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</si>
  <si>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</si>
  <si>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</si>
  <si>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</si>
  <si>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</si>
  <si>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</si>
  <si>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</si>
  <si>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</si>
  <si>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</si>
  <si>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</si>
  <si>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</si>
  <si>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</si>
  <si>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</si>
  <si>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</si>
  <si>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</si>
  <si>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</si>
  <si>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</si>
  <si>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</si>
  <si>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</si>
  <si>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</si>
  <si>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</si>
  <si>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</si>
  <si>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</si>
  <si>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</si>
  <si>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</si>
  <si>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</si>
  <si>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</si>
  <si>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</si>
  <si>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</si>
  <si>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</si>
  <si>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</si>
  <si>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</si>
  <si>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</si>
  <si>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</si>
  <si>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</si>
  <si>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</si>
  <si>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</si>
  <si>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</si>
  <si>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</si>
  <si>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</si>
  <si>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</si>
  <si>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</si>
  <si>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</si>
  <si>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</si>
  <si>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</si>
  <si>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</si>
  <si>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</si>
  <si>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</si>
  <si>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</si>
  <si>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</si>
  <si>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</si>
  <si>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</si>
  <si>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</si>
  <si>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</si>
  <si>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</si>
  <si>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</si>
  <si>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</si>
  <si>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</si>
  <si>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</si>
  <si>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</si>
  <si>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</si>
  <si>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</si>
  <si>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</si>
  <si>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</si>
  <si>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</si>
  <si>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</si>
  <si>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</si>
  <si>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</si>
  <si>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</si>
  <si>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</si>
  <si>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</si>
  <si>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</si>
  <si>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</si>
  <si>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</si>
  <si>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</si>
  <si>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</si>
  <si>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</si>
  <si>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</si>
  <si>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</si>
  <si>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</si>
  <si>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</si>
  <si>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</si>
  <si>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</si>
  <si>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</si>
  <si>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</si>
  <si>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</si>
  <si>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</si>
  <si>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</si>
  <si>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</si>
  <si>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</si>
  <si>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</si>
  <si>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</si>
  <si>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</si>
  <si>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</si>
  <si>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</si>
  <si>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</si>
  <si>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</si>
  <si>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</si>
  <si>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</si>
  <si>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</si>
  <si>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</si>
  <si>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</si>
  <si>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</si>
  <si>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</si>
  <si>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</si>
  <si>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</si>
  <si>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</si>
  <si>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</si>
  <si>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</si>
  <si>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</si>
  <si>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</si>
  <si>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</si>
  <si>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</si>
  <si>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</si>
  <si>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</si>
  <si>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</si>
  <si>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</si>
  <si>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</si>
  <si>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</si>
  <si>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</si>
  <si>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</si>
  <si>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</si>
  <si>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</si>
  <si>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</si>
  <si>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</si>
  <si>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</si>
  <si>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</si>
  <si>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</si>
  <si>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</si>
  <si>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</si>
  <si>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</si>
  <si>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</si>
  <si>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</si>
  <si>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</si>
  <si>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</si>
  <si>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</si>
  <si>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</si>
  <si>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</si>
  <si>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</si>
  <si>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</si>
  <si>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</si>
  <si>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</si>
  <si>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</si>
  <si>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</si>
  <si>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</si>
  <si>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</si>
  <si>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</si>
  <si>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</si>
  <si>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</si>
  <si>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</si>
  <si>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</si>
  <si>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</si>
  <si>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</si>
  <si>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</si>
  <si>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</si>
  <si>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</si>
  <si>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</si>
  <si>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</si>
  <si>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</si>
  <si>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</si>
  <si>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</si>
  <si>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</si>
  <si>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</si>
  <si>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</si>
  <si>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</si>
  <si>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</si>
  <si>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</si>
  <si>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</si>
  <si>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</si>
  <si>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</si>
  <si>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</si>
  <si>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</si>
  <si>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</si>
  <si>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</si>
  <si>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</si>
  <si>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</si>
  <si>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</si>
  <si>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</si>
  <si>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</si>
  <si>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</si>
  <si>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</si>
  <si>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</si>
  <si>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</si>
  <si>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</si>
  <si>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</si>
  <si>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</si>
  <si>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</si>
  <si>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</si>
  <si>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</si>
  <si>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</si>
  <si>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</si>
  <si>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</si>
  <si>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</si>
  <si>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</si>
  <si>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</si>
  <si>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</si>
  <si>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</si>
  <si>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</si>
  <si>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</si>
  <si>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</si>
  <si>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</si>
  <si>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</si>
  <si>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</si>
  <si>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</si>
  <si>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</si>
  <si>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</si>
  <si>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</si>
  <si>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</si>
  <si>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</si>
  <si>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</si>
  <si>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</si>
  <si>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</si>
  <si>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</si>
  <si>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</si>
  <si>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</si>
  <si>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</si>
  <si>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</si>
  <si>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</si>
  <si>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</si>
  <si>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</si>
  <si>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</si>
  <si>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</si>
  <si>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</si>
  <si>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</si>
  <si>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</si>
  <si>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</si>
  <si>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</si>
  <si>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</si>
  <si>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</si>
  <si>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</si>
  <si>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</si>
  <si>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</si>
  <si>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</si>
  <si>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</si>
  <si>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</si>
  <si>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</si>
  <si>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</si>
  <si>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</si>
  <si>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</si>
  <si>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</si>
  <si>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</si>
  <si>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</si>
  <si>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</si>
  <si>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</si>
  <si>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</si>
  <si>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</si>
  <si>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</si>
  <si>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</si>
  <si>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</si>
  <si>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</si>
  <si>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</si>
  <si>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</si>
  <si>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</si>
  <si>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</si>
  <si>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</si>
  <si>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</si>
  <si>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</si>
  <si>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</si>
  <si>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</si>
  <si>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</si>
  <si>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</si>
  <si>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</si>
  <si>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</si>
  <si>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</si>
  <si>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</si>
  <si>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</si>
  <si>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</si>
  <si>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</si>
  <si>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</si>
  <si>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</si>
  <si>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</si>
  <si>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</si>
  <si>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</si>
  <si>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</si>
  <si>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</si>
  <si>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</si>
  <si>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</si>
  <si>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</si>
  <si>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</si>
  <si>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</si>
  <si>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</si>
  <si>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</si>
  <si>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</si>
  <si>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</si>
  <si>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</si>
  <si>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</si>
  <si>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</si>
  <si>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</si>
  <si>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</si>
  <si>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</si>
  <si>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</si>
  <si>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</si>
  <si>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</si>
  <si>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</si>
  <si>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</si>
  <si>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</si>
  <si>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</si>
  <si>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</si>
  <si>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</si>
  <si>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</si>
  <si>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</si>
  <si>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</si>
  <si>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</si>
  <si>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</si>
  <si>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</si>
  <si>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</si>
  <si>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</si>
  <si>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</si>
  <si>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</si>
  <si>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</si>
  <si>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</si>
  <si>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</si>
  <si>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</si>
  <si>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</si>
  <si>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</si>
  <si>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</si>
  <si>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</si>
  <si>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</si>
  <si>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</si>
  <si>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</si>
  <si>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</si>
  <si>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</si>
  <si>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</si>
  <si>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</si>
  <si>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</si>
  <si>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</si>
  <si>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</si>
  <si>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</si>
  <si>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</si>
  <si>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</si>
  <si>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</si>
  <si>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</si>
  <si>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</si>
  <si>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</si>
  <si>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</si>
  <si>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</si>
  <si>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</si>
  <si>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</si>
  <si>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</si>
  <si>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</si>
  <si>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</si>
  <si>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</si>
  <si>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</si>
  <si>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</si>
  <si>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</si>
  <si>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</si>
  <si>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</si>
  <si>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</si>
  <si>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</si>
  <si>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</si>
  <si>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</si>
  <si>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</si>
  <si>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</si>
  <si>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</si>
  <si>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</si>
  <si>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</si>
  <si>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</si>
  <si>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</si>
  <si>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</si>
  <si>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</si>
  <si>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</si>
  <si>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</si>
  <si>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</si>
  <si>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</si>
  <si>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</si>
  <si>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</si>
  <si>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</si>
  <si>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</si>
  <si>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</si>
  <si>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</si>
  <si>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</si>
  <si>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</si>
  <si>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</si>
  <si>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</si>
  <si>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</si>
  <si>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</si>
  <si>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</si>
  <si>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</si>
  <si>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</si>
  <si>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</si>
  <si>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</si>
  <si>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</si>
  <si>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</si>
  <si>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</si>
  <si>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</si>
  <si>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</si>
  <si>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</si>
  <si>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</si>
  <si>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</si>
  <si>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</si>
  <si>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</si>
  <si>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</si>
  <si>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</si>
  <si>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</si>
  <si>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</si>
  <si>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</si>
  <si>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</si>
  <si>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</si>
  <si>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</si>
  <si>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</si>
  <si>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</si>
  <si>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</si>
  <si>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</si>
  <si>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</si>
  <si>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</si>
  <si>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</si>
  <si>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</si>
  <si>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</si>
  <si>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</si>
  <si>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</si>
  <si>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</si>
  <si>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</si>
  <si>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</si>
  <si>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</si>
  <si>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</si>
  <si>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</si>
  <si>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</si>
  <si>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</si>
  <si>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</si>
  <si>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</si>
  <si>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</si>
  <si>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</si>
  <si>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</si>
  <si>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</si>
  <si>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</si>
  <si>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</si>
  <si>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</si>
  <si>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</si>
  <si>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</si>
  <si>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</si>
  <si>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</si>
  <si>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</si>
  <si>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</si>
  <si>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</si>
  <si>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</si>
  <si>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</si>
  <si>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</si>
  <si>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</si>
  <si>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</si>
  <si>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</si>
  <si>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</si>
  <si>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</si>
  <si>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</si>
  <si>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</si>
  <si>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</si>
  <si>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</si>
  <si>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</si>
  <si>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</si>
  <si>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</si>
  <si>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</si>
  <si>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</si>
  <si>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</si>
  <si>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</si>
  <si>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</si>
  <si>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</si>
  <si>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</si>
  <si>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</si>
  <si>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</si>
  <si>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</si>
  <si>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</si>
  <si>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</si>
  <si>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</si>
  <si>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</si>
  <si>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</si>
  <si>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</si>
  <si>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</si>
  <si>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</si>
  <si>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</si>
  <si>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</si>
  <si>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</si>
  <si>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</si>
  <si>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</si>
  <si>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</si>
  <si>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</si>
  <si>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</si>
  <si>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</si>
  <si>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</si>
  <si>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</si>
  <si>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</si>
  <si>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</si>
  <si>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</si>
  <si>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</si>
  <si>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</si>
  <si>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</si>
  <si>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</si>
  <si>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</si>
  <si>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</si>
  <si>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</si>
  <si>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</si>
  <si>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</si>
  <si>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</si>
  <si>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</si>
  <si>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</si>
  <si>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</si>
  <si>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</si>
  <si>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</si>
  <si>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</si>
  <si>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</si>
  <si>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</si>
  <si>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</si>
  <si>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</si>
  <si>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</si>
  <si>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</si>
  <si>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</si>
  <si>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</si>
  <si>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</si>
  <si>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</si>
  <si>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</si>
  <si>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</si>
  <si>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</si>
  <si>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</si>
  <si>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</si>
  <si>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</si>
  <si>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</si>
  <si>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</si>
  <si>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</si>
  <si>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</si>
  <si>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</si>
  <si>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</si>
  <si>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</si>
  <si>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</si>
  <si>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</si>
  <si>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</si>
  <si>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</si>
  <si>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</si>
  <si>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</si>
  <si>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</si>
  <si>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</si>
  <si>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</si>
  <si>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</si>
  <si>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</si>
  <si>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</si>
  <si>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</si>
  <si>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</si>
  <si>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</si>
  <si>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</si>
  <si>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</si>
  <si>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</si>
  <si>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</si>
  <si>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</si>
  <si>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</si>
  <si>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</si>
  <si>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</si>
  <si>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</si>
  <si>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</si>
  <si>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</si>
  <si>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</si>
  <si>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</si>
  <si>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</si>
  <si>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</si>
  <si>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</si>
  <si>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</si>
  <si>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</si>
  <si>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</si>
  <si>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</si>
  <si>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</si>
  <si>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</si>
  <si>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</si>
  <si>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</si>
  <si>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</si>
  <si>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</si>
  <si>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</si>
  <si>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</si>
  <si>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</si>
  <si>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</si>
  <si>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</si>
  <si>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</si>
  <si>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</si>
  <si>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</si>
  <si>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</si>
  <si>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</si>
  <si>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</si>
  <si>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</si>
  <si>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</si>
  <si>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</si>
  <si>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</si>
  <si>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</si>
  <si>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</si>
  <si>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</si>
  <si>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</si>
  <si>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</si>
  <si>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</si>
  <si>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</si>
  <si>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</si>
  <si>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</si>
  <si>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</si>
  <si>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</si>
  <si>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</si>
  <si>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</si>
  <si>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</si>
  <si>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</si>
  <si>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</si>
  <si>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</si>
  <si>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</si>
  <si>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</si>
  <si>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</si>
  <si>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</si>
  <si>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</si>
  <si>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</si>
  <si>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</si>
  <si>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</si>
  <si>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</si>
  <si>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</si>
  <si>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</si>
  <si>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</si>
  <si>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</si>
  <si>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</si>
  <si>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</si>
  <si>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</si>
  <si>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</si>
  <si>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</si>
  <si>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</si>
  <si>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</si>
  <si>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</si>
  <si>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</si>
  <si>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</si>
  <si>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</si>
  <si>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</si>
  <si>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</si>
  <si>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</si>
  <si>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</si>
  <si>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</si>
  <si>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</si>
  <si>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</si>
  <si>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</si>
  <si>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</si>
  <si>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</si>
  <si>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</si>
  <si>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</si>
  <si>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</si>
  <si>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</si>
  <si>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</si>
  <si>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</si>
  <si>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</si>
  <si>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</si>
  <si>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</si>
  <si>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</si>
  <si>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</si>
  <si>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</si>
  <si>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</si>
  <si>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</si>
  <si>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</si>
  <si>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</si>
  <si>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</si>
  <si>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</si>
  <si>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</si>
  <si>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</si>
  <si>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</si>
  <si>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</si>
  <si>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</si>
  <si>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</si>
  <si>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</si>
  <si>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</si>
  <si>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</si>
  <si>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</si>
  <si>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</si>
  <si>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</si>
  <si>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</si>
  <si>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</si>
  <si>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</si>
  <si>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</si>
  <si>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</si>
  <si>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</si>
  <si>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</si>
  <si>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</si>
  <si>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</si>
  <si>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</si>
  <si>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</si>
  <si>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</si>
  <si>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</si>
  <si>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</si>
  <si>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</si>
  <si>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</si>
  <si>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</si>
  <si>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</si>
  <si>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</si>
  <si>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</si>
  <si>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</si>
  <si>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</si>
  <si>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</si>
  <si>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</si>
  <si>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</si>
  <si>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</si>
  <si>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</si>
  <si>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</si>
  <si>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</si>
  <si>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</si>
  <si>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</si>
  <si>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</si>
  <si>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</si>
  <si>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</si>
  <si>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</si>
  <si>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</si>
  <si>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</si>
  <si>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</si>
  <si>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</si>
  <si>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</si>
  <si>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</si>
  <si>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</si>
  <si>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</si>
  <si>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</si>
  <si>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</si>
  <si>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</si>
  <si>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</si>
  <si>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</si>
  <si>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</si>
  <si>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</si>
  <si>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</si>
  <si>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</si>
  <si>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</si>
  <si>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</si>
  <si>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</si>
  <si>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</si>
  <si>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</si>
  <si>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</si>
  <si>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</si>
  <si>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</si>
  <si>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</si>
  <si>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</si>
  <si>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</si>
  <si>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</si>
  <si>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</si>
  <si>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</si>
  <si>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</si>
  <si>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</si>
  <si>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</si>
  <si>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</si>
  <si>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</si>
  <si>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</si>
  <si>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</si>
  <si>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</si>
  <si>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</si>
  <si>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</si>
  <si>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</si>
  <si>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</si>
  <si>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</si>
  <si>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</si>
  <si>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</si>
  <si>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</si>
  <si>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</si>
  <si>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</si>
  <si>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</si>
  <si>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</si>
  <si>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</si>
  <si>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</si>
  <si>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</si>
  <si>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</si>
  <si>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</si>
  <si>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</si>
  <si>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</si>
  <si>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</si>
  <si>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</si>
  <si>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</si>
  <si>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</si>
  <si>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</si>
  <si>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</si>
  <si>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</si>
  <si>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</si>
  <si>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</si>
  <si>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</si>
  <si>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</si>
  <si>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</si>
  <si>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</si>
  <si>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</si>
  <si>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</si>
  <si>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</si>
  <si>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</si>
  <si>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</si>
  <si>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</si>
  <si>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</si>
  <si>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</si>
  <si>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</si>
  <si>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</si>
  <si>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</si>
  <si>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</si>
  <si>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</si>
  <si>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</si>
  <si>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</si>
  <si>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</si>
  <si>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</si>
  <si>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</si>
  <si>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</si>
  <si>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</si>
  <si>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</si>
  <si>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</si>
  <si>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</si>
  <si>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</si>
  <si>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</si>
  <si>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</si>
  <si>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</si>
  <si>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</si>
  <si>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</si>
  <si>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</si>
  <si>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</si>
  <si>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</si>
  <si>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</si>
  <si>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</si>
  <si>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</si>
  <si>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</si>
  <si>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</si>
  <si>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</si>
  <si>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</si>
  <si>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</si>
  <si>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</si>
  <si>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</si>
  <si>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</si>
  <si>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</si>
  <si>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</si>
  <si>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</si>
  <si>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</si>
  <si>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</si>
  <si>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</si>
  <si>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</si>
  <si>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</si>
  <si>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</si>
  <si>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</si>
  <si>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</si>
  <si>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</si>
  <si>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</si>
  <si>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</si>
  <si>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</si>
  <si>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</si>
  <si>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</si>
  <si>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</si>
  <si>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</si>
  <si>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</si>
  <si>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</si>
  <si>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</si>
  <si>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</si>
  <si>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</si>
  <si>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</si>
  <si>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</si>
  <si>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</si>
  <si>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</si>
  <si>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</si>
  <si>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</si>
  <si>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</si>
  <si>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</si>
  <si>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</si>
  <si>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</si>
  <si>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</si>
  <si>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</si>
  <si>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</si>
  <si>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</si>
  <si>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</si>
  <si>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</si>
  <si>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</si>
  <si>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</si>
  <si>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</si>
  <si>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</si>
  <si>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</si>
  <si>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</si>
  <si>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</si>
  <si>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</si>
  <si>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</si>
  <si>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</si>
  <si>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</si>
  <si>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</si>
  <si>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</si>
  <si>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</si>
  <si>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</si>
  <si>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</si>
  <si>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</si>
  <si>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</si>
  <si>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</si>
  <si>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</si>
  <si>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</si>
  <si>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</si>
  <si>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</si>
  <si>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</si>
  <si>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</si>
  <si>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</si>
  <si>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</si>
  <si>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</si>
  <si>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</si>
  <si>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</si>
  <si>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</si>
  <si>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</si>
  <si>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</si>
  <si>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</si>
  <si>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</si>
  <si>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</si>
  <si>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</si>
  <si>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</si>
  <si>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</si>
  <si>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</si>
  <si>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</si>
  <si>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</si>
  <si>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</si>
  <si>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</si>
  <si>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</si>
  <si>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</si>
  <si>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</si>
  <si>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</si>
  <si>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</si>
  <si>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</si>
  <si>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</si>
  <si>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</si>
  <si>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</si>
  <si>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</si>
  <si>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</si>
  <si>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</si>
  <si>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</si>
  <si>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</si>
  <si>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</si>
  <si>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</si>
  <si>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</si>
  <si>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</si>
  <si>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</si>
  <si>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</si>
  <si>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</si>
  <si>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</si>
  <si>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</si>
  <si>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</si>
  <si>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</si>
  <si>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</si>
  <si>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</si>
  <si>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</si>
  <si>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</si>
  <si>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</si>
  <si>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</si>
  <si>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</si>
  <si>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</si>
  <si>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</si>
  <si>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</si>
  <si>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</si>
  <si>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</si>
  <si>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</si>
  <si>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</si>
  <si>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</si>
  <si>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</si>
  <si>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</si>
  <si>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</si>
  <si>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</si>
  <si>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</si>
  <si>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</si>
  <si>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</si>
  <si>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</si>
  <si>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</si>
  <si>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</si>
  <si>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</si>
  <si>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</si>
  <si>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</si>
  <si>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</si>
  <si>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</si>
  <si>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</si>
  <si>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</si>
  <si>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</si>
  <si>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</si>
  <si>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</si>
  <si>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</si>
  <si>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</si>
  <si>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</si>
  <si>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</si>
  <si>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</si>
  <si>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</si>
  <si>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</si>
  <si>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</si>
  <si>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</si>
  <si>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</si>
  <si>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</si>
  <si>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</si>
  <si>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</si>
  <si>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</si>
  <si>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</si>
  <si>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</si>
  <si>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</si>
  <si>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</si>
  <si>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</si>
  <si>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</si>
  <si>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</si>
  <si>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</si>
  <si>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</si>
  <si>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</si>
  <si>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</si>
  <si>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</si>
  <si>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</si>
  <si>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</si>
  <si>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</si>
  <si>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</si>
  <si>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</si>
  <si>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</si>
  <si>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</si>
  <si>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</si>
  <si>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</si>
  <si>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</si>
  <si>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</si>
  <si>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</si>
  <si>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</si>
  <si>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</si>
  <si>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</si>
  <si>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</si>
  <si>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</si>
  <si>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</si>
  <si>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</si>
  <si>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</si>
  <si>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</si>
  <si>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</si>
  <si>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</si>
  <si>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</si>
  <si>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</si>
  <si>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</si>
  <si>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</si>
  <si>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</si>
  <si>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</si>
  <si>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</si>
  <si>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</si>
  <si>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</si>
  <si>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</si>
  <si>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</si>
  <si>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</si>
  <si>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</si>
  <si>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</si>
  <si>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</si>
  <si>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</si>
  <si>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</si>
  <si>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</si>
  <si>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</si>
  <si>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</si>
  <si>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</si>
  <si>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</si>
  <si>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</si>
  <si>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</si>
  <si>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</si>
  <si>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</si>
  <si>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</si>
  <si>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</si>
  <si>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</si>
  <si>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</si>
  <si>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</si>
  <si>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</si>
  <si>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</si>
  <si>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</si>
  <si>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</si>
  <si>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</si>
  <si>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</si>
  <si>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</si>
  <si>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</si>
  <si>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</si>
  <si>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</si>
  <si>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</si>
  <si>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</si>
  <si>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</si>
  <si>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</si>
  <si>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</si>
  <si>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</si>
  <si>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</si>
  <si>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</si>
  <si>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</si>
  <si>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</si>
  <si>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</si>
  <si>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</si>
  <si>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</si>
  <si>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</si>
  <si>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</si>
  <si>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</si>
  <si>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</si>
  <si>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</si>
  <si>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</si>
  <si>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</si>
  <si>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</si>
  <si>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</si>
  <si>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</si>
  <si>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</si>
  <si>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</si>
  <si>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</si>
  <si>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</si>
  <si>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</si>
  <si>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</si>
  <si>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</si>
  <si>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</si>
  <si>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</si>
  <si>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</si>
  <si>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</si>
  <si>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</si>
  <si>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</si>
  <si>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</si>
  <si>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</si>
  <si>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</si>
  <si>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</si>
  <si>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</si>
  <si>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</si>
  <si>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</si>
  <si>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</si>
  <si>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</si>
  <si>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</si>
  <si>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</si>
  <si>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</si>
  <si>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</si>
  <si>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</si>
  <si>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</si>
  <si>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</si>
  <si>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</si>
  <si>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</si>
  <si>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</si>
  <si>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</si>
  <si>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</si>
  <si>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</si>
  <si>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</si>
  <si>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</si>
  <si>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</si>
  <si>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</si>
  <si>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</si>
  <si>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</si>
  <si>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</si>
  <si>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</si>
  <si>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</si>
  <si>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</si>
  <si>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</si>
  <si>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</si>
  <si>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</si>
  <si>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</si>
  <si>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</si>
  <si>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</si>
  <si>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</si>
  <si>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</si>
  <si>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</si>
  <si>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</si>
  <si>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</si>
  <si>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</si>
  <si>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</si>
  <si>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</si>
  <si>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</si>
  <si>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</si>
  <si>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</si>
  <si>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</si>
  <si>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</si>
  <si>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</si>
  <si>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</si>
  <si>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</si>
  <si>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</si>
  <si>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</si>
  <si>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</si>
  <si>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</si>
  <si>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</si>
  <si>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</si>
  <si>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</si>
  <si>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</si>
  <si>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</si>
  <si>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</si>
  <si>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</si>
  <si>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</si>
  <si>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</si>
  <si>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</si>
  <si>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</si>
  <si>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</si>
  <si>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</si>
  <si>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</si>
  <si>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</si>
  <si>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</si>
  <si>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</si>
  <si>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</si>
  <si>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</si>
  <si>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</si>
  <si>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</si>
  <si>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</si>
  <si>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</si>
  <si>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</si>
  <si>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</si>
  <si>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</si>
  <si>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</si>
  <si>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</si>
  <si>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</si>
  <si>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</si>
  <si>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</si>
  <si>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</si>
  <si>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</si>
  <si>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</si>
  <si>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</si>
  <si>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</si>
  <si>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</si>
  <si>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</si>
  <si>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</si>
  <si>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</si>
  <si>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</si>
  <si>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</si>
  <si>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</si>
  <si>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</si>
  <si>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</si>
  <si>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</si>
  <si>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</si>
  <si>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</si>
  <si>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</si>
  <si>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</si>
  <si>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</si>
  <si>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</si>
  <si>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</si>
  <si>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</si>
  <si>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</si>
  <si>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</si>
  <si>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</si>
  <si>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</si>
  <si>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</si>
  <si>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</si>
  <si>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</si>
  <si>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</si>
  <si>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</si>
  <si>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</si>
  <si>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</si>
  <si>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</si>
  <si>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</si>
  <si>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</si>
  <si>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</si>
  <si>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</si>
  <si>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</si>
  <si>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</si>
  <si>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</si>
  <si>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</si>
  <si>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</si>
  <si>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</si>
  <si>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</si>
  <si>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</si>
  <si>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</si>
  <si>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</si>
  <si>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</si>
  <si>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</si>
  <si>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</si>
  <si>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</si>
  <si>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</si>
  <si>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</si>
  <si>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</si>
  <si>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</si>
  <si>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</si>
  <si>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</si>
  <si>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</si>
  <si>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</si>
  <si>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</si>
  <si>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</si>
  <si>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</si>
  <si>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</si>
  <si>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</si>
  <si>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</si>
  <si>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</si>
  <si>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</si>
  <si>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</si>
  <si>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</si>
  <si>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</si>
  <si>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</si>
  <si>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</si>
  <si>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</si>
  <si>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</si>
  <si>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</si>
  <si>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</si>
  <si>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</si>
  <si>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</si>
  <si>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</si>
  <si>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</si>
  <si>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</si>
  <si>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</si>
  <si>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</si>
  <si>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</si>
  <si>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</si>
  <si>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</si>
  <si>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</si>
  <si>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</si>
  <si>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</si>
  <si>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</si>
  <si>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</si>
  <si>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</si>
  <si>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</si>
  <si>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</si>
  <si>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</si>
  <si>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</si>
  <si>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</si>
  <si>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</si>
  <si>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</si>
  <si>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</si>
  <si>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</si>
  <si>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</si>
  <si>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</si>
  <si>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</si>
  <si>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</si>
  <si>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</si>
  <si>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</si>
  <si>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</si>
  <si>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</si>
  <si>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</si>
  <si>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</si>
  <si>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</si>
  <si>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</si>
  <si>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</si>
  <si>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</si>
  <si>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</si>
  <si>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</si>
  <si>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</si>
  <si>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</si>
  <si>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</si>
  <si>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</si>
  <si>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</si>
  <si>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</si>
  <si>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</si>
  <si>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</si>
  <si>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</si>
  <si>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</si>
  <si>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</si>
  <si>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</si>
  <si>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</si>
  <si>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</si>
  <si>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</si>
  <si>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</si>
  <si>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</si>
  <si>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</si>
  <si>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</si>
  <si>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</si>
  <si>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</si>
  <si>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</si>
  <si>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</si>
  <si>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</si>
  <si>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</si>
  <si>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</si>
  <si>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</si>
  <si>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</si>
  <si>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</si>
  <si>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</si>
  <si>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</si>
  <si>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</si>
  <si>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</si>
  <si>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</si>
  <si>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</si>
  <si>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</si>
  <si>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</si>
  <si>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</si>
  <si>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</si>
  <si>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</si>
  <si>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</si>
  <si>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</si>
  <si>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</si>
  <si>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</si>
  <si>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</si>
  <si>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</si>
  <si>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</si>
  <si>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</si>
  <si>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</si>
  <si>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</si>
  <si>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</si>
  <si>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</si>
  <si>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</si>
  <si>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</si>
  <si>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</si>
  <si>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</si>
  <si>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</si>
  <si>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</si>
  <si>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</si>
  <si>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</si>
  <si>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</si>
  <si>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</si>
  <si>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</si>
  <si>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</si>
  <si>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</si>
  <si>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</si>
  <si>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</si>
  <si>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</si>
  <si>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</si>
  <si>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</si>
  <si>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</si>
  <si>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</si>
  <si>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</si>
  <si>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</si>
  <si>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</si>
  <si>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</si>
  <si>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</si>
  <si>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</si>
  <si>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</si>
  <si>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</si>
  <si>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</si>
  <si>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</si>
  <si>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</si>
  <si>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</si>
  <si>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</si>
  <si>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</si>
  <si>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</si>
  <si>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</si>
  <si>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</si>
  <si>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</si>
  <si>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</si>
  <si>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</si>
  <si>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</si>
  <si>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</si>
  <si>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</si>
  <si>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</si>
  <si>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</si>
  <si>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</si>
  <si>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</si>
  <si>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</si>
  <si>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</si>
  <si>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</si>
  <si>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</si>
  <si>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</si>
  <si>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</si>
  <si>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</si>
  <si>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</si>
  <si>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</si>
  <si>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</si>
  <si>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</si>
  <si>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</si>
  <si>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</si>
  <si>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</si>
  <si>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</si>
  <si>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</si>
  <si>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</si>
  <si>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</si>
  <si>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</si>
  <si>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</si>
  <si>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</si>
  <si>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</si>
  <si>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</si>
  <si>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</si>
  <si>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</si>
  <si>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</si>
  <si>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</si>
  <si>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</si>
  <si>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</si>
  <si>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</si>
  <si>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</si>
  <si>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</si>
  <si>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</si>
  <si>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</si>
  <si>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</si>
  <si>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</si>
  <si>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</si>
  <si>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</si>
  <si>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</si>
  <si>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</si>
  <si>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</si>
  <si>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</si>
  <si>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</si>
  <si>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</si>
  <si>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</si>
  <si>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</si>
  <si>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</si>
  <si>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</si>
  <si>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</si>
  <si>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</si>
  <si>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</si>
  <si>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</si>
  <si>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</si>
  <si>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</si>
  <si>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</si>
  <si>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</si>
  <si>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</si>
  <si>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</si>
  <si>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</si>
  <si>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</si>
  <si>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</si>
  <si>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</si>
  <si>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</si>
  <si>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</si>
  <si>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</si>
  <si>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</si>
  <si>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</si>
  <si>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</si>
  <si>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</si>
  <si>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</si>
  <si>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</si>
  <si>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</si>
  <si>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</si>
  <si>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</si>
  <si>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</si>
  <si>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</si>
  <si>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</si>
  <si>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</si>
  <si>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</si>
  <si>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</si>
  <si>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</si>
  <si>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</si>
  <si>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</si>
  <si>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</si>
  <si>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</si>
  <si>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</si>
  <si>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</si>
  <si>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</si>
  <si>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</si>
  <si>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</si>
  <si>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</si>
  <si>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</si>
  <si>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</si>
  <si>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</si>
  <si>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</si>
  <si>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</si>
  <si>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</si>
  <si>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</si>
  <si>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</si>
  <si>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</si>
  <si>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</si>
  <si>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</si>
  <si>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</si>
  <si>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</si>
  <si>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</si>
  <si>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</si>
  <si>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</si>
  <si>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</si>
  <si>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</si>
  <si>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</si>
  <si>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</si>
  <si>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</si>
  <si>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</si>
  <si>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</si>
  <si>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</si>
  <si>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</si>
  <si>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</si>
  <si>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</si>
  <si>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</si>
  <si>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</si>
  <si>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</si>
  <si>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</si>
  <si>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</si>
  <si>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</si>
  <si>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</si>
  <si>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</si>
  <si>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</si>
  <si>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</si>
  <si>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</si>
  <si>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</si>
  <si>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</si>
  <si>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</si>
  <si>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</si>
  <si>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</si>
  <si>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</si>
  <si>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</si>
  <si>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</si>
  <si>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</si>
  <si>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</si>
  <si>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</si>
  <si>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</si>
  <si>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</si>
  <si>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</si>
  <si>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</si>
  <si>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</si>
  <si>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</si>
  <si>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</si>
  <si>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</si>
  <si>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</si>
  <si>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</si>
  <si>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</si>
  <si>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</si>
  <si>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</si>
  <si>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</si>
  <si>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</si>
  <si>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</si>
  <si>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</si>
  <si>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</si>
  <si>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</si>
  <si>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</si>
  <si>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</si>
  <si>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</si>
  <si>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</si>
  <si>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</si>
  <si>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</si>
  <si>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</si>
  <si>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</si>
  <si>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</si>
  <si>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</si>
  <si>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</si>
  <si>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</si>
  <si>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</si>
  <si>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</si>
  <si>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</si>
  <si>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</si>
  <si>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</si>
  <si>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</si>
  <si>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</si>
  <si>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</si>
  <si>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</si>
  <si>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</si>
  <si>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</si>
  <si>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</si>
  <si>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</si>
  <si>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</si>
  <si>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</si>
  <si>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</si>
  <si>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</si>
  <si>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</si>
  <si>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</si>
  <si>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</si>
  <si>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</si>
  <si>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</si>
  <si>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</si>
  <si>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</si>
  <si>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</si>
  <si>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</si>
  <si>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</si>
  <si>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</si>
  <si>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</si>
  <si>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</si>
  <si>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</si>
  <si>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</si>
  <si>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</si>
  <si>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</si>
  <si>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</si>
  <si>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</si>
  <si>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</si>
  <si>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</si>
  <si>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</si>
  <si>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</si>
  <si>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</si>
  <si>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</si>
  <si>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</si>
  <si>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</si>
  <si>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</si>
  <si>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</si>
  <si>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</si>
  <si>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</si>
  <si>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</si>
  <si>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</si>
  <si>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</si>
  <si>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</si>
  <si>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</si>
  <si>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</si>
  <si>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</si>
  <si>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</si>
  <si>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</si>
  <si>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</si>
  <si>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</si>
  <si>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</si>
  <si>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</si>
  <si>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</si>
  <si>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</si>
  <si>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</si>
  <si>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</si>
  <si>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</si>
  <si>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</si>
  <si>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</si>
  <si>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</si>
  <si>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</si>
  <si>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</si>
  <si>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</si>
  <si>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</si>
  <si>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</si>
  <si>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</si>
  <si>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</si>
  <si>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</si>
  <si>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</si>
  <si>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</si>
  <si>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</si>
  <si>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</si>
  <si>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</si>
  <si>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</si>
  <si>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</si>
  <si>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</si>
  <si>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</si>
  <si>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</si>
  <si>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</si>
  <si>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</si>
  <si>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</si>
  <si>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</si>
  <si>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</si>
  <si>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</si>
  <si>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</si>
  <si>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</si>
  <si>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</si>
  <si>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</si>
  <si>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</si>
  <si>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</si>
  <si>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</si>
  <si>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</si>
  <si>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</si>
  <si>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</si>
  <si>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</si>
  <si>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</si>
  <si>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</si>
  <si>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</si>
  <si>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</si>
  <si>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</si>
  <si>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</si>
  <si>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</si>
  <si>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</si>
  <si>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</si>
  <si>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</si>
  <si>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</si>
  <si>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</si>
  <si>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</si>
  <si>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</si>
  <si>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</si>
  <si>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</si>
  <si>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</si>
  <si>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</si>
  <si>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</si>
  <si>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</si>
  <si>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</si>
  <si>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</si>
  <si>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</si>
  <si>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</si>
  <si>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</si>
  <si>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</si>
  <si>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</si>
  <si>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</si>
  <si>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</si>
  <si>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</si>
  <si>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</si>
  <si>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</si>
  <si>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</si>
  <si>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</si>
  <si>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</si>
  <si>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</si>
  <si>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</si>
  <si>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</si>
  <si>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</si>
  <si>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</si>
  <si>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</si>
  <si>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</si>
  <si>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</si>
  <si>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</si>
  <si>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</si>
  <si>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</si>
  <si>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</si>
  <si>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</si>
  <si>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</si>
  <si>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</si>
  <si>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</si>
  <si>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</si>
  <si>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</si>
  <si>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</si>
  <si>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</si>
  <si>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</si>
  <si>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</si>
  <si>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</si>
  <si>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</si>
  <si>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</si>
  <si>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</si>
  <si>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</si>
  <si>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</si>
  <si>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</si>
  <si>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</si>
  <si>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</si>
  <si>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</si>
  <si>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</si>
  <si>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</si>
  <si>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</si>
  <si>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</si>
  <si>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</si>
  <si>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</si>
  <si>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</si>
  <si>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</si>
  <si>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</si>
  <si>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</si>
  <si>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</si>
  <si>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</si>
  <si>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</si>
  <si>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</si>
  <si>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</si>
  <si>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</si>
  <si>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</si>
  <si>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</si>
  <si>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</si>
  <si>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</si>
  <si>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</si>
  <si>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</si>
  <si>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</si>
  <si>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</si>
  <si>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</si>
  <si>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</si>
  <si>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</si>
  <si>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</si>
  <si>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</si>
  <si>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</si>
  <si>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</si>
  <si>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</si>
  <si>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</si>
  <si>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</si>
  <si>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</si>
  <si>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</si>
  <si>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</si>
  <si>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</si>
  <si>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</si>
  <si>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</si>
  <si>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</si>
  <si>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</si>
  <si>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</si>
  <si>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</si>
  <si>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</si>
  <si>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</si>
  <si>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</si>
  <si>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</si>
  <si>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</si>
  <si>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</si>
  <si>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</si>
  <si>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</si>
  <si>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</si>
  <si>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</si>
  <si>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</si>
  <si>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</si>
  <si>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</si>
  <si>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</si>
  <si>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</si>
  <si>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</si>
  <si>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</si>
  <si>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</si>
  <si>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</si>
  <si>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</si>
  <si>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</si>
  <si>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</si>
  <si>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</si>
  <si>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</si>
  <si>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</si>
  <si>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</si>
  <si>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</si>
  <si>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</si>
  <si>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</si>
  <si>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</si>
  <si>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</si>
  <si>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</si>
  <si>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</si>
  <si>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</si>
  <si>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</si>
  <si>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</si>
  <si>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</si>
  <si>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</si>
  <si>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</si>
  <si>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</si>
  <si>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</si>
  <si>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</si>
  <si>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</si>
  <si>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</si>
  <si>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</si>
  <si>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</si>
  <si>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</si>
  <si>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</si>
  <si>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</si>
  <si>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</si>
  <si>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</si>
  <si>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</si>
  <si>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</si>
  <si>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</si>
  <si>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</si>
  <si>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</si>
  <si>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</si>
  <si>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</si>
  <si>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</si>
  <si>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</si>
  <si>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</si>
  <si>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</si>
  <si>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</si>
  <si>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</si>
  <si>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</si>
  <si>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</si>
  <si>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</si>
  <si>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</si>
  <si>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</si>
  <si>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</si>
  <si>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</si>
  <si>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</si>
  <si>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</si>
  <si>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</si>
  <si>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</si>
  <si>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</si>
  <si>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</si>
  <si>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</si>
  <si>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</si>
  <si>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</si>
  <si>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</si>
  <si>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</si>
  <si>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</si>
  <si>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</si>
  <si>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</si>
  <si>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</si>
  <si>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</si>
  <si>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</si>
  <si>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</si>
  <si>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</si>
  <si>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</si>
  <si>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</si>
  <si>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</si>
  <si>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</si>
  <si>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</si>
  <si>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</si>
  <si>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</si>
  <si>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</si>
  <si>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</si>
  <si>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</si>
  <si>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</si>
  <si>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</si>
  <si>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</si>
  <si>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</si>
  <si>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</si>
  <si>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</si>
  <si>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</si>
  <si>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</si>
  <si>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</si>
  <si>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</si>
  <si>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</si>
  <si>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</si>
  <si>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</si>
  <si>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</si>
  <si>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</si>
  <si>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</si>
  <si>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</si>
  <si>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</si>
  <si>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</si>
  <si>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</si>
  <si>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</si>
  <si>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</si>
  <si>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</si>
  <si>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</si>
  <si>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</si>
  <si>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</si>
  <si>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</si>
  <si>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</si>
  <si>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</si>
  <si>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</si>
  <si>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</si>
  <si>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</si>
  <si>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</si>
  <si>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</si>
  <si>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</si>
  <si>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</si>
  <si>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</si>
  <si>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</si>
  <si>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</si>
  <si>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</si>
  <si>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</si>
  <si>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</si>
  <si>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</si>
  <si>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</si>
  <si>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</si>
  <si>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</si>
  <si>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</si>
  <si>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</si>
  <si>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</si>
  <si>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</si>
  <si>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</si>
  <si>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</si>
  <si>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</si>
  <si>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</si>
  <si>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</si>
  <si>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</si>
  <si>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</si>
  <si>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</si>
  <si>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</si>
  <si>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</si>
  <si>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</si>
  <si>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</si>
  <si>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</si>
  <si>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</si>
  <si>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</si>
  <si>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</si>
  <si>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</si>
  <si>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</si>
  <si>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</si>
  <si>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</si>
  <si>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</si>
  <si>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</si>
  <si>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</si>
  <si>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</si>
  <si>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</si>
  <si>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</si>
  <si>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</si>
  <si>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</si>
  <si>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</si>
  <si>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</si>
  <si>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</si>
  <si>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</si>
  <si>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</si>
  <si>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</si>
  <si>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</si>
  <si>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</si>
  <si>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</si>
  <si>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</si>
  <si>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</si>
  <si>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</si>
  <si>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</si>
  <si>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</si>
  <si>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</si>
  <si>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</si>
  <si>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</si>
  <si>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</si>
  <si>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</si>
  <si>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</si>
  <si>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</si>
  <si>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</si>
  <si>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</si>
  <si>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</si>
  <si>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</si>
  <si>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</si>
  <si>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</si>
  <si>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</si>
  <si>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</si>
  <si>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</si>
  <si>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</si>
  <si>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</si>
  <si>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</si>
  <si>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</si>
  <si>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</si>
  <si>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</si>
  <si>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</si>
  <si>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</si>
  <si>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</si>
  <si>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</si>
  <si>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</si>
  <si>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</si>
  <si>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</si>
  <si>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</si>
  <si>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</si>
  <si>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</si>
  <si>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</si>
  <si>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</si>
  <si>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</si>
  <si>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</si>
  <si>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</si>
  <si>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</si>
  <si>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</si>
  <si>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</si>
  <si>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</si>
  <si>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</si>
  <si>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</si>
  <si>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</si>
  <si>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</si>
  <si>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</si>
  <si>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</si>
  <si>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</si>
  <si>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</si>
  <si>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</si>
  <si>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</si>
  <si>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</si>
  <si>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</si>
  <si>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</si>
  <si>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</si>
  <si>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</si>
  <si>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</si>
  <si>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</si>
  <si>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</si>
  <si>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</si>
  <si>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</si>
  <si>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</si>
  <si>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</si>
  <si>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</si>
  <si>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</si>
  <si>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</si>
  <si>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</si>
  <si>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</si>
  <si>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</si>
  <si>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</si>
  <si>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</si>
  <si>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</si>
  <si>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</si>
  <si>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</si>
  <si>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</si>
  <si>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</si>
  <si>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</si>
  <si>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</si>
  <si>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</si>
  <si>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</si>
  <si>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</si>
  <si>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</si>
  <si>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</si>
  <si>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</si>
  <si>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</si>
  <si>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</si>
  <si>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</si>
  <si>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</si>
  <si>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</si>
  <si>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</si>
  <si>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</si>
  <si>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</si>
  <si>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</si>
  <si>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</si>
  <si>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</si>
  <si>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</si>
  <si>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</si>
  <si>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</si>
  <si>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</si>
  <si>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</si>
  <si>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</si>
  <si>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</si>
  <si>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</si>
  <si>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</si>
  <si>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</si>
  <si>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</si>
  <si>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</si>
  <si>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</si>
  <si>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</si>
  <si>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</si>
  <si>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</si>
  <si>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</si>
  <si>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</si>
  <si>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</si>
  <si>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</si>
  <si>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</si>
  <si>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</si>
  <si>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</si>
  <si>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</si>
  <si>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</si>
  <si>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</si>
  <si>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</si>
  <si>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</si>
  <si>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</si>
  <si>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</si>
  <si>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</si>
  <si>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</si>
  <si>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</si>
  <si>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</si>
  <si>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</si>
  <si>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</si>
  <si>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</si>
  <si>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</si>
  <si>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</si>
  <si>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</si>
  <si>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</si>
  <si>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</si>
  <si>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</si>
  <si>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</si>
  <si>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</si>
  <si>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</si>
  <si>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</si>
  <si>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</si>
  <si>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</si>
  <si>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</si>
  <si>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</si>
  <si>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</si>
  <si>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</si>
  <si>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</si>
  <si>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</si>
  <si>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</si>
  <si>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</si>
  <si>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</si>
  <si>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</si>
  <si>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</si>
  <si>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</si>
  <si>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</si>
  <si>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</si>
  <si>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</si>
  <si>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</si>
  <si>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</si>
  <si>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</si>
  <si>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</si>
  <si>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</si>
  <si>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</si>
  <si>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</si>
  <si>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</si>
  <si>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</si>
  <si>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</si>
  <si>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</si>
  <si>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</si>
  <si>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</si>
  <si>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</si>
  <si>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</si>
  <si>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</si>
  <si>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</si>
  <si>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</si>
  <si>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</si>
  <si>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</si>
  <si>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</si>
  <si>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</si>
  <si>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</si>
  <si>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</si>
  <si>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</si>
  <si>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</si>
  <si>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</si>
  <si>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</si>
  <si>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</si>
  <si>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</si>
  <si>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</si>
  <si>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</si>
  <si>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</si>
  <si>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</si>
  <si>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</si>
  <si>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</si>
  <si>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</si>
  <si>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</si>
  <si>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</si>
  <si>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</si>
  <si>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</si>
  <si>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</si>
  <si>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</si>
  <si>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</si>
  <si>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</si>
  <si>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</si>
  <si>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</si>
  <si>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</si>
  <si>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</si>
  <si>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</si>
  <si>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</si>
  <si>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</si>
  <si>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</si>
  <si>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</si>
  <si>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</si>
  <si>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</si>
  <si>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</si>
  <si>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</si>
  <si>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</si>
  <si>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</si>
  <si>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</si>
  <si>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</si>
  <si>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</si>
  <si>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</si>
  <si>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</si>
  <si>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</si>
  <si>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</si>
  <si>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</si>
  <si>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</si>
  <si>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</si>
  <si>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</si>
  <si>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</si>
  <si>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</si>
  <si>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</si>
  <si>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</si>
  <si>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</si>
  <si>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</si>
  <si>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</si>
  <si>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</si>
  <si>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</si>
  <si>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</si>
  <si>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</si>
  <si>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</si>
  <si>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</si>
  <si>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</si>
  <si>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</si>
  <si>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</si>
  <si>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</si>
  <si>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</si>
  <si>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</si>
  <si>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</si>
  <si>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</si>
  <si>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</si>
  <si>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</si>
  <si>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</si>
  <si>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</si>
  <si>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</si>
  <si>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</si>
  <si>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</si>
  <si>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</si>
  <si>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</si>
  <si>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</si>
  <si>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</si>
  <si>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</si>
  <si>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</si>
  <si>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</si>
  <si>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</si>
  <si>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</si>
  <si>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</si>
  <si>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</si>
  <si>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</si>
  <si>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</si>
  <si>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</si>
  <si>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</si>
  <si>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</si>
  <si>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</si>
  <si>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</si>
  <si>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</si>
  <si>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</si>
  <si>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</si>
  <si>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</si>
  <si>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</si>
  <si>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</si>
  <si>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</si>
  <si>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</si>
  <si>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</si>
  <si>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</si>
  <si>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</si>
  <si>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</si>
  <si>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</si>
  <si>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</si>
  <si>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</si>
  <si>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</si>
  <si>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</si>
  <si>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</si>
  <si>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</si>
  <si>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</si>
  <si>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</si>
  <si>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</si>
  <si>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</si>
  <si>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</si>
  <si>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</si>
  <si>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</si>
  <si>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</si>
  <si>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</si>
  <si>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</si>
  <si>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</si>
  <si>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</si>
  <si>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</si>
  <si>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</si>
  <si>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</si>
  <si>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</si>
  <si>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</si>
  <si>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</si>
  <si>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</si>
  <si>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</si>
  <si>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</si>
  <si>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</si>
  <si>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</si>
  <si>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</si>
  <si>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</si>
  <si>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</si>
  <si>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</si>
  <si>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</si>
  <si>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</si>
  <si>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</si>
  <si>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</si>
  <si>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</si>
  <si>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</si>
  <si>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</si>
  <si>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</si>
  <si>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</si>
  <si>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</si>
  <si>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</si>
  <si>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</si>
  <si>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</si>
  <si>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</si>
  <si>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</si>
  <si>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</si>
  <si>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</si>
  <si>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</si>
  <si>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</si>
  <si>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</si>
  <si>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</si>
  <si>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</si>
  <si>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</si>
  <si>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</si>
  <si>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</si>
  <si>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</si>
  <si>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</si>
  <si>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</si>
  <si>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</si>
  <si>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</si>
  <si>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</si>
  <si>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</si>
  <si>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</si>
  <si>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</si>
  <si>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</si>
  <si>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</si>
  <si>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</si>
  <si>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</si>
  <si>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</si>
  <si>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</si>
  <si>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</si>
  <si>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</si>
  <si>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</si>
  <si>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</si>
  <si>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</si>
  <si>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</si>
  <si>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</si>
  <si>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</si>
  <si>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</si>
  <si>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</si>
  <si>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</si>
  <si>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</si>
  <si>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</si>
  <si>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</si>
  <si>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</si>
  <si>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</si>
  <si>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</si>
  <si>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</si>
  <si>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</si>
  <si>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</si>
  <si>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</si>
  <si>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</si>
  <si>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</si>
  <si>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</si>
  <si>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</si>
  <si>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</si>
  <si>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</si>
  <si>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</si>
  <si>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</si>
  <si>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</si>
  <si>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</si>
  <si>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</si>
  <si>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</si>
  <si>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</si>
  <si>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</si>
  <si>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</si>
  <si>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</si>
  <si>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</si>
  <si>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</si>
  <si>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</si>
  <si>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</si>
  <si>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</si>
  <si>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</si>
  <si>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</si>
  <si>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</si>
  <si>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</si>
  <si>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</si>
  <si>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</si>
  <si>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</si>
  <si>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</si>
  <si>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</si>
  <si>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</si>
  <si>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</si>
  <si>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</si>
  <si>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</si>
  <si>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</si>
  <si>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</si>
  <si>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</si>
  <si>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</si>
  <si>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</si>
  <si>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</si>
  <si>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</si>
  <si>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</si>
  <si>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</si>
  <si>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</si>
  <si>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</si>
  <si>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</si>
  <si>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</si>
  <si>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</si>
  <si>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</si>
  <si>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</si>
  <si>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</si>
  <si>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</si>
  <si>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</si>
  <si>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</si>
  <si>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</si>
  <si>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</si>
  <si>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</si>
  <si>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</si>
  <si>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</si>
  <si>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</si>
  <si>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</si>
  <si>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</si>
  <si>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</si>
  <si>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</si>
  <si>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</si>
  <si>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</si>
  <si>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</si>
  <si>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</si>
  <si>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</si>
  <si>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</si>
  <si>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</si>
  <si>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</si>
  <si>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</si>
  <si>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</si>
  <si>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</si>
  <si>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</si>
  <si>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</si>
  <si>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</si>
  <si>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</si>
  <si>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</si>
  <si>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</si>
  <si>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</si>
  <si>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</si>
  <si>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</si>
  <si>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</si>
  <si>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</si>
  <si>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</si>
  <si>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</si>
  <si>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</si>
  <si>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</si>
  <si>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</si>
  <si>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</si>
  <si>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</si>
  <si>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</si>
  <si>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</si>
  <si>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</si>
  <si>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</si>
  <si>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</si>
  <si>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</si>
  <si>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</si>
  <si>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</si>
  <si>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</si>
  <si>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</si>
  <si>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</si>
  <si>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</si>
  <si>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</si>
  <si>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</si>
  <si>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</si>
  <si>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</si>
  <si>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</si>
  <si>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</si>
  <si>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</si>
  <si>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</si>
  <si>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</si>
  <si>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</si>
  <si>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</si>
  <si>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</si>
  <si>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</si>
  <si>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</si>
  <si>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</si>
  <si>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</si>
  <si>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</si>
  <si>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</si>
  <si>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</si>
  <si>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</si>
  <si>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</si>
  <si>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</si>
  <si>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</si>
  <si>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</si>
  <si>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</si>
  <si>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</si>
  <si>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</si>
  <si>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</si>
  <si>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</si>
  <si>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</si>
  <si>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</si>
  <si>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</si>
  <si>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</si>
  <si>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</si>
  <si>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</si>
  <si>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</si>
  <si>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</si>
  <si>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</si>
  <si>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</si>
  <si>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</si>
  <si>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</si>
  <si>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</si>
  <si>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</si>
  <si>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</si>
  <si>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</si>
  <si>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</si>
  <si>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</si>
  <si>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</si>
  <si>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</si>
  <si>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</si>
  <si>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</si>
  <si>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</si>
  <si>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</si>
  <si>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</si>
  <si>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</si>
  <si>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</si>
  <si>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</si>
  <si>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</si>
  <si>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</si>
  <si>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</si>
  <si>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</si>
  <si>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</si>
  <si>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</si>
  <si>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</si>
  <si>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</si>
  <si>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</si>
  <si>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</si>
  <si>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</si>
  <si>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</si>
  <si>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</si>
  <si>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</si>
  <si>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</si>
  <si>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</si>
  <si>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</si>
  <si>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</si>
  <si>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</si>
  <si>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</si>
  <si>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</si>
  <si>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</si>
  <si>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</si>
  <si>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</si>
  <si>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</si>
  <si>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</si>
  <si>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</si>
  <si>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</si>
  <si>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</si>
  <si>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</si>
  <si>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</si>
  <si>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</si>
  <si>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</si>
  <si>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</si>
  <si>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</si>
  <si>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</si>
  <si>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</si>
  <si>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</si>
  <si>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</si>
  <si>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</si>
  <si>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</si>
  <si>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</si>
  <si>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</si>
  <si>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</si>
  <si>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</si>
  <si>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</si>
  <si>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</si>
  <si>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</si>
  <si>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</si>
  <si>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</si>
  <si>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</si>
  <si>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</si>
  <si>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</si>
  <si>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</si>
  <si>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</si>
  <si>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</si>
  <si>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</si>
  <si>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</si>
  <si>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</si>
  <si>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</si>
  <si>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</si>
  <si>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</si>
  <si>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</si>
  <si>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</si>
  <si>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</si>
  <si>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</si>
  <si>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</si>
  <si>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</si>
  <si>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</si>
  <si>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</si>
  <si>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</si>
  <si>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</si>
  <si>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</si>
  <si>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</si>
  <si>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</si>
  <si>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</si>
  <si>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</si>
  <si>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</si>
  <si>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</si>
  <si>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</si>
  <si>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</si>
  <si>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</si>
  <si>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</si>
  <si>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</si>
  <si>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</si>
  <si>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</si>
  <si>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</si>
  <si>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</si>
  <si>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</si>
  <si>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</si>
  <si>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</si>
  <si>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</si>
  <si>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</si>
  <si>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</si>
  <si>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</si>
  <si>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</si>
  <si>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</si>
  <si>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</si>
  <si>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</si>
  <si>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</si>
  <si>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</si>
  <si>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</si>
  <si>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</si>
  <si>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</si>
  <si>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</si>
  <si>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</si>
  <si>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</si>
  <si>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</si>
  <si>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</si>
  <si>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</si>
  <si>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</si>
  <si>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</si>
  <si>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</si>
  <si>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</si>
  <si>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</si>
  <si>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</si>
  <si>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</si>
  <si>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</si>
  <si>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</si>
  <si>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</si>
  <si>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</si>
  <si>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</si>
  <si>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</si>
  <si>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</si>
  <si>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</si>
  <si>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</si>
  <si>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</si>
  <si>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</si>
  <si>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</si>
  <si>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</si>
  <si>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</si>
  <si>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</si>
  <si>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</si>
  <si>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</si>
  <si>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</si>
  <si>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</si>
  <si>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</si>
  <si>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</si>
  <si>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</si>
  <si>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</si>
  <si>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</si>
  <si>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</si>
  <si>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</si>
  <si>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</si>
  <si>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</si>
  <si>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</si>
  <si>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</si>
  <si>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</si>
  <si>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</si>
  <si>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</si>
  <si>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</si>
  <si>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</si>
  <si>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</si>
  <si>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</si>
  <si>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</si>
  <si>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</si>
  <si>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</si>
  <si>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</si>
  <si>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</si>
  <si>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</si>
  <si>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</si>
  <si>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</si>
  <si>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</si>
  <si>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</si>
  <si>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</si>
  <si>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</si>
  <si>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</si>
  <si>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</si>
  <si>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</si>
  <si>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</si>
  <si>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</si>
  <si>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</si>
  <si>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</si>
  <si>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</si>
  <si>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</si>
  <si>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</si>
  <si>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</si>
  <si>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</si>
  <si>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</si>
  <si>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</si>
  <si>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</si>
  <si>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</si>
  <si>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</si>
  <si>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</si>
  <si>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</si>
  <si>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</si>
  <si>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</si>
  <si>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</si>
  <si>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</si>
  <si>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</si>
  <si>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</si>
  <si>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</si>
  <si>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</si>
  <si>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</si>
  <si>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</si>
  <si>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</si>
  <si>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</si>
  <si>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</si>
  <si>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</si>
  <si>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</si>
  <si>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</si>
  <si>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</si>
  <si>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</si>
  <si>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</si>
  <si>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</si>
  <si>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</si>
  <si>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</si>
  <si>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</si>
  <si>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</si>
  <si>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</si>
  <si>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</si>
  <si>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</si>
  <si>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</si>
  <si>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</si>
  <si>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</si>
  <si>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</si>
  <si>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</si>
  <si>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</si>
  <si>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</si>
  <si>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</si>
  <si>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</si>
  <si>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</si>
  <si>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</si>
  <si>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</si>
  <si>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</si>
  <si>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</si>
  <si>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</si>
  <si>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</si>
  <si>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</si>
  <si>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</si>
  <si>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</si>
  <si>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</si>
  <si>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</si>
  <si>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</si>
  <si>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</si>
  <si>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</si>
  <si>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</si>
  <si>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</si>
  <si>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</si>
  <si>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</si>
  <si>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</si>
  <si>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</si>
  <si>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</si>
  <si>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</si>
  <si>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</si>
  <si>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</si>
  <si>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</si>
  <si>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</si>
  <si>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</si>
  <si>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</si>
  <si>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</si>
  <si>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</si>
  <si>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</si>
  <si>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</si>
  <si>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</si>
  <si>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</si>
  <si>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</si>
  <si>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</si>
  <si>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</si>
  <si>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</si>
  <si>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</si>
  <si>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</si>
  <si>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</si>
  <si>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</si>
  <si>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</si>
  <si>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</si>
  <si>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</si>
  <si>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</si>
  <si>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</si>
  <si>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</si>
  <si>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</si>
  <si>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</si>
  <si>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</si>
  <si>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</si>
  <si>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</si>
  <si>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</si>
  <si>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</si>
  <si>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</si>
  <si>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</si>
  <si>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</si>
  <si>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</si>
  <si>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</si>
  <si>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</si>
  <si>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</si>
  <si>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</si>
  <si>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</si>
  <si>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</si>
  <si>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</si>
  <si>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</si>
  <si>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</si>
  <si>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</si>
  <si>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</si>
  <si>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</si>
  <si>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</si>
  <si>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</si>
  <si>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</si>
  <si>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</si>
  <si>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</si>
  <si>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</si>
  <si>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</si>
  <si>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</si>
  <si>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</si>
  <si>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</si>
  <si>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</si>
  <si>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</si>
  <si>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</si>
  <si>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</si>
  <si>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</si>
  <si>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</si>
  <si>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</si>
  <si>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</si>
  <si>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</si>
  <si>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</si>
  <si>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</si>
  <si>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</si>
  <si>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</si>
  <si>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</si>
  <si>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</si>
  <si>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</si>
  <si>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</si>
  <si>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</si>
  <si>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</si>
  <si>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</si>
  <si>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</si>
  <si>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</si>
  <si>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</si>
  <si>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</si>
  <si>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</si>
  <si>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</si>
  <si>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</si>
  <si>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</si>
  <si>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</si>
  <si>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</si>
  <si>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</si>
  <si>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</si>
  <si>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</si>
  <si>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</si>
  <si>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</si>
  <si>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</si>
  <si>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</si>
  <si>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</si>
  <si>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</si>
  <si>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</si>
  <si>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</si>
  <si>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</si>
  <si>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</si>
  <si>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</si>
  <si>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</si>
  <si>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</si>
  <si>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</si>
  <si>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</si>
  <si>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</si>
  <si>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</si>
  <si>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</si>
  <si>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</si>
  <si>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</si>
  <si>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</si>
  <si>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</si>
  <si>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</si>
  <si>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</si>
  <si>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</si>
  <si>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</si>
  <si>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</si>
  <si>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</si>
  <si>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</si>
  <si>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</si>
  <si>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</si>
  <si>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</si>
  <si>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</si>
  <si>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</si>
  <si>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</si>
  <si>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</si>
  <si>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</si>
  <si>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</si>
  <si>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</si>
  <si>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</si>
  <si>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</si>
  <si>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</si>
  <si>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</si>
  <si>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</si>
  <si>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</si>
  <si>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</si>
  <si>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</si>
  <si>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</si>
  <si>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</si>
  <si>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</si>
  <si>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</si>
  <si>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</si>
  <si>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</si>
  <si>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</si>
  <si>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</si>
  <si>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</si>
  <si>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</si>
  <si>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</si>
  <si>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</si>
  <si>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</si>
  <si>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</si>
  <si>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</si>
  <si>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</si>
  <si>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</si>
  <si>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</si>
  <si>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</si>
  <si>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</si>
  <si>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</si>
  <si>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</si>
  <si>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</si>
  <si>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</si>
  <si>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</si>
  <si>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</si>
  <si>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</si>
  <si>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</si>
  <si>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</si>
  <si>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</si>
  <si>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</si>
  <si>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</si>
  <si>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</si>
  <si>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</si>
  <si>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</si>
  <si>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</si>
  <si>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</si>
  <si>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</si>
  <si>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</si>
  <si>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</si>
  <si>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</si>
  <si>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</si>
  <si>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</si>
  <si>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</si>
  <si>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</si>
  <si>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</si>
  <si>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</si>
  <si>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</si>
  <si>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</si>
  <si>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</si>
  <si>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</si>
  <si>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</si>
  <si>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</si>
  <si>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</si>
  <si>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</si>
  <si>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</si>
  <si>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</si>
  <si>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</si>
  <si>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</si>
  <si>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</si>
  <si>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</si>
  <si>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</si>
  <si>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</si>
  <si>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</si>
  <si>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</si>
  <si>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</si>
  <si>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</si>
  <si>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</si>
  <si>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</si>
  <si>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</si>
  <si>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</si>
  <si>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</si>
  <si>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</si>
  <si>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</si>
  <si>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</si>
  <si>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</si>
  <si>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</si>
  <si>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</si>
  <si>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</si>
  <si>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</si>
  <si>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</si>
  <si>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</si>
  <si>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</si>
  <si>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</si>
  <si>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</si>
  <si>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</si>
  <si>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</si>
  <si>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</si>
  <si>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</si>
  <si>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</si>
  <si>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</si>
  <si>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</si>
  <si>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</si>
  <si>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</si>
  <si>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</si>
  <si>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</si>
  <si>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</si>
  <si>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</si>
  <si>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</si>
  <si>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</si>
  <si>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</si>
  <si>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</si>
  <si>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</si>
  <si>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</si>
  <si>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</si>
  <si>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</si>
  <si>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</si>
  <si>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</si>
  <si>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</si>
  <si>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</si>
  <si>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</si>
  <si>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</si>
  <si>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</si>
  <si>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</si>
  <si>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</si>
  <si>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</si>
  <si>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</si>
  <si>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</si>
  <si>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</si>
  <si>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</si>
  <si>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</si>
  <si>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</si>
  <si>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</si>
  <si>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</si>
  <si>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</si>
  <si>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</si>
  <si>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</si>
  <si>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</si>
  <si>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</si>
  <si>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</si>
  <si>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</si>
  <si>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</si>
  <si>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</si>
  <si>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</si>
  <si>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</si>
  <si>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</si>
  <si>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</si>
  <si>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</si>
  <si>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</si>
  <si>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</si>
  <si>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</si>
  <si>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</si>
  <si>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</si>
  <si>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</si>
  <si>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</si>
  <si>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</si>
  <si>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</si>
  <si>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</si>
  <si>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</si>
  <si>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</si>
  <si>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</si>
  <si>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</si>
  <si>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</si>
  <si>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</si>
  <si>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</si>
  <si>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</si>
  <si>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</si>
  <si>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</si>
  <si>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</si>
  <si>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</si>
  <si>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</si>
  <si>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</si>
  <si>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</si>
  <si>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</si>
  <si>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</si>
  <si>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</si>
  <si>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</si>
  <si>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</si>
  <si>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</si>
  <si>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</si>
  <si>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</si>
  <si>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</si>
  <si>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</si>
  <si>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</si>
  <si>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</si>
  <si>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</si>
  <si>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</si>
  <si>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</si>
  <si>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</si>
  <si>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</si>
  <si>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</si>
  <si>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</si>
  <si>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</si>
  <si>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</si>
  <si>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</si>
  <si>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</si>
  <si>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</si>
  <si>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</si>
  <si>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</si>
  <si>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</si>
  <si>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</si>
  <si>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</si>
  <si>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</si>
  <si>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</si>
  <si>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</si>
  <si>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</si>
  <si>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</si>
  <si>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</si>
  <si>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</si>
  <si>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</si>
  <si>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</si>
  <si>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</si>
  <si>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</si>
  <si>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</si>
  <si>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</si>
  <si>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</si>
  <si>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</si>
  <si>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</si>
  <si>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</si>
  <si>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</si>
  <si>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</si>
  <si>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</si>
  <si>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</si>
  <si>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</si>
  <si>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</si>
  <si>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</si>
  <si>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</si>
  <si>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</si>
  <si>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</si>
  <si>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</si>
  <si>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</si>
  <si>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</si>
  <si>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</si>
  <si>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</si>
  <si>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</si>
  <si>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</si>
  <si>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</si>
  <si>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</si>
  <si>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</si>
  <si>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</si>
  <si>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</si>
  <si>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</si>
  <si>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</si>
  <si>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</si>
  <si>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</si>
  <si>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</si>
  <si>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</si>
  <si>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</si>
  <si>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</si>
  <si>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</si>
  <si>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</si>
  <si>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</si>
  <si>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</si>
  <si>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</si>
  <si>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</si>
  <si>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</si>
  <si>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</si>
  <si>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</si>
  <si>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</si>
  <si>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</si>
  <si>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</si>
  <si>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</si>
  <si>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</si>
  <si>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</si>
  <si>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</si>
  <si>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</si>
  <si>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</si>
  <si>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</si>
  <si>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</si>
  <si>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</si>
  <si>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</si>
  <si>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</si>
  <si>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</si>
  <si>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</si>
  <si>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</si>
  <si>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</si>
  <si>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</si>
  <si>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</si>
  <si>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</si>
  <si>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</si>
  <si>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</si>
  <si>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</si>
  <si>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</si>
  <si>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</si>
  <si>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</si>
  <si>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</si>
  <si>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</si>
  <si>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</si>
  <si>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</si>
  <si>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</si>
  <si>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</si>
  <si>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</si>
  <si>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</si>
  <si>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</si>
  <si>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</si>
  <si>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</si>
  <si>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</si>
  <si>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</si>
  <si>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</si>
  <si>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</si>
  <si>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</si>
  <si>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</si>
  <si>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</si>
  <si>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</si>
  <si>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</si>
  <si>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</si>
  <si>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</si>
  <si>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</si>
  <si>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</si>
  <si>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</si>
  <si>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</si>
  <si>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</si>
  <si>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</si>
  <si>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</si>
  <si>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</si>
  <si>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</si>
  <si>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</si>
  <si>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</si>
  <si>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</si>
  <si>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</si>
  <si>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</si>
  <si>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</si>
  <si>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</si>
  <si>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</si>
  <si>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</si>
  <si>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</si>
  <si>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</si>
  <si>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</si>
  <si>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</si>
  <si>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</si>
  <si>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</si>
  <si>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</si>
  <si>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</si>
  <si>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</si>
  <si>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</si>
  <si>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</si>
  <si>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</si>
  <si>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</si>
  <si>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</si>
  <si>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</si>
  <si>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</si>
  <si>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</si>
  <si>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</si>
  <si>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</si>
  <si>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</si>
  <si>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</si>
  <si>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</si>
  <si>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</si>
  <si>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</si>
  <si>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</si>
  <si>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</si>
  <si>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</si>
  <si>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</si>
  <si>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</si>
  <si>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</si>
  <si>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</si>
  <si>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</si>
  <si>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</si>
  <si>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</si>
  <si>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</si>
  <si>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</si>
  <si>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</si>
  <si>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</si>
  <si>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</si>
  <si>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</si>
  <si>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</si>
  <si>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</si>
  <si>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</si>
  <si>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</si>
  <si>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</si>
  <si>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</si>
  <si>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</si>
  <si>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</si>
  <si>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</si>
  <si>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</si>
  <si>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</si>
  <si>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</si>
  <si>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</si>
  <si>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</si>
  <si>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</si>
  <si>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</si>
  <si>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</si>
  <si>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</si>
  <si>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</si>
  <si>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</si>
  <si>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</si>
  <si>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</si>
  <si>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</si>
  <si>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</si>
  <si>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</si>
  <si>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</si>
  <si>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</si>
  <si>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</si>
  <si>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</si>
  <si>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</si>
  <si>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</si>
  <si>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</si>
  <si>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</si>
  <si>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</si>
  <si>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</si>
  <si>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</si>
  <si>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</si>
  <si>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</si>
  <si>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</si>
  <si>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</si>
  <si>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</si>
  <si>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</si>
  <si>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</si>
  <si>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</si>
  <si>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</si>
  <si>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</si>
  <si>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</si>
  <si>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</si>
  <si>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</si>
  <si>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</si>
  <si>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</si>
  <si>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</si>
  <si>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</si>
  <si>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</si>
  <si>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</si>
  <si>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</si>
  <si>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</si>
  <si>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</si>
  <si>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</si>
  <si>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</si>
  <si>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</si>
  <si>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</si>
  <si>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</si>
  <si>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</si>
  <si>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</si>
  <si>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</si>
  <si>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</si>
  <si>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</si>
  <si>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</si>
  <si>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</si>
  <si>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</si>
  <si>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</si>
  <si>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</si>
  <si>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</si>
  <si>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</si>
  <si>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</si>
  <si>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</si>
  <si>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</si>
  <si>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</si>
  <si>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</si>
  <si>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</si>
  <si>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</si>
  <si>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</si>
  <si>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</si>
  <si>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</si>
  <si>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</si>
  <si>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</si>
  <si>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</si>
  <si>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</si>
  <si>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</si>
  <si>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</si>
  <si>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</si>
  <si>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</si>
  <si>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</si>
  <si>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</si>
  <si>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</si>
  <si>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</si>
  <si>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</si>
  <si>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</si>
  <si>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</si>
  <si>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</si>
  <si>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</si>
  <si>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</si>
  <si>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</si>
  <si>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</si>
  <si>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</si>
  <si>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</si>
  <si>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</si>
  <si>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</si>
  <si>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</si>
  <si>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</si>
  <si>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</si>
  <si>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</si>
  <si>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</si>
  <si>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</si>
  <si>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</si>
  <si>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</si>
  <si>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</si>
  <si>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</si>
  <si>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</si>
  <si>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</si>
  <si>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</si>
  <si>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</si>
  <si>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</si>
  <si>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</si>
  <si>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</si>
  <si>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</si>
  <si>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</si>
  <si>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</si>
  <si>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</si>
  <si>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</si>
  <si>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</si>
  <si>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</si>
  <si>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</si>
  <si>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</si>
  <si>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</si>
  <si>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</si>
  <si>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</si>
  <si>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</si>
  <si>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</si>
  <si>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</si>
  <si>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</si>
  <si>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</si>
  <si>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</si>
  <si>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</si>
  <si>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</si>
  <si>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</si>
  <si>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</si>
  <si>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</si>
  <si>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</si>
  <si>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</si>
  <si>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</si>
  <si>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</si>
  <si>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</si>
  <si>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</si>
  <si>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</si>
  <si>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</si>
  <si>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</si>
  <si>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</si>
  <si>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</si>
  <si>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</si>
  <si>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</si>
  <si>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</si>
  <si>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</si>
  <si>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</si>
  <si>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</si>
  <si>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</si>
  <si>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</si>
  <si>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</si>
  <si>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</si>
  <si>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</si>
  <si>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</si>
  <si>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</si>
  <si>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</si>
  <si>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</si>
  <si>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</si>
  <si>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</si>
  <si>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</si>
  <si>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</si>
  <si>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</si>
  <si>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</si>
  <si>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</si>
  <si>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</si>
  <si>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</si>
  <si>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</si>
  <si>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</si>
  <si>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</si>
  <si>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</si>
  <si>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</si>
  <si>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</si>
  <si>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</si>
  <si>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</si>
  <si>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</si>
  <si>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</si>
  <si>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</si>
  <si>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</si>
  <si>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</si>
  <si>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</si>
  <si>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</si>
  <si>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</si>
  <si>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</si>
  <si>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</si>
  <si>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</si>
  <si>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</si>
  <si>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</si>
  <si>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</si>
  <si>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</si>
  <si>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</si>
  <si>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</si>
  <si>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</si>
  <si>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</si>
  <si>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</si>
  <si>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</si>
  <si>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</si>
  <si>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</si>
  <si>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</si>
  <si>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</si>
  <si>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</si>
  <si>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</si>
  <si>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</si>
  <si>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</si>
  <si>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</si>
  <si>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</si>
  <si>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</si>
  <si>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</si>
  <si>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</si>
  <si>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</si>
  <si>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</si>
  <si>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</si>
  <si>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</si>
  <si>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</si>
  <si>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</si>
  <si>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</si>
  <si>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</si>
  <si>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</si>
  <si>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</si>
  <si>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</si>
  <si>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</si>
  <si>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</si>
  <si>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</si>
  <si>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</si>
  <si>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</si>
  <si>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</si>
  <si>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</si>
  <si>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</si>
  <si>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</si>
  <si>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</si>
  <si>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</si>
  <si>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</si>
  <si>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</si>
  <si>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</si>
  <si>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</si>
  <si>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</si>
  <si>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</si>
  <si>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</si>
  <si>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</si>
  <si>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</si>
  <si>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</si>
  <si>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</si>
  <si>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</si>
  <si>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</si>
  <si>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</si>
  <si>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</si>
  <si>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</si>
  <si>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</si>
  <si>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</si>
  <si>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</si>
  <si>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</si>
  <si>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</si>
  <si>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</si>
  <si>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</si>
  <si>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</si>
  <si>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</si>
  <si>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</si>
  <si>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</si>
  <si>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</si>
  <si>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</si>
  <si>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</si>
  <si>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</si>
  <si>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</si>
  <si>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</si>
  <si>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</si>
  <si>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</si>
  <si>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</si>
  <si>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</si>
  <si>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</si>
  <si>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</si>
  <si>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</si>
  <si>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</si>
  <si>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</si>
  <si>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</si>
  <si>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</si>
  <si>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</si>
  <si>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</si>
  <si>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</si>
  <si>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</si>
  <si>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</si>
  <si>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</si>
  <si>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</si>
  <si>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</si>
  <si>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</si>
  <si>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</si>
  <si>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</si>
  <si>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</si>
  <si>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</si>
  <si>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</si>
  <si>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</si>
  <si>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</si>
  <si>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</si>
  <si>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</si>
  <si>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</si>
  <si>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</si>
  <si>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</si>
  <si>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</si>
  <si>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</si>
  <si>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</si>
  <si>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</si>
  <si>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</si>
  <si>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</si>
  <si>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</si>
  <si>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</si>
  <si>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</si>
  <si>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</si>
  <si>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</si>
  <si>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</si>
  <si>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</si>
  <si>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</si>
  <si>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</si>
  <si>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</si>
  <si>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</si>
  <si>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</si>
  <si>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</si>
  <si>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</si>
  <si>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</si>
  <si>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</si>
  <si>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</si>
  <si>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</si>
  <si>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</si>
  <si>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</si>
  <si>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</si>
  <si>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</si>
  <si>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</si>
  <si>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</si>
  <si>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</si>
  <si>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</si>
  <si>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</si>
  <si>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</si>
  <si>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</si>
  <si>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</si>
  <si>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</si>
  <si>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</si>
  <si>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</si>
  <si>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</si>
  <si>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</si>
  <si>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</si>
  <si>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</si>
  <si>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</si>
  <si>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</si>
  <si>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</si>
  <si>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</si>
  <si>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</si>
  <si>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</si>
  <si>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</si>
  <si>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</si>
  <si>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</si>
  <si>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</si>
  <si>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</si>
  <si>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</si>
  <si>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</si>
  <si>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</si>
  <si>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</si>
  <si>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</si>
  <si>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</si>
  <si>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</si>
  <si>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</si>
  <si>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</si>
  <si>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</si>
  <si>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</si>
  <si>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</si>
  <si>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</si>
  <si>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</si>
  <si>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</si>
  <si>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</si>
  <si>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</si>
  <si>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</si>
  <si>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</si>
  <si>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</si>
  <si>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</si>
  <si>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</si>
  <si>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</si>
  <si>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</si>
  <si>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</si>
  <si>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</si>
  <si>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</si>
  <si>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</si>
  <si>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</si>
  <si>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</si>
  <si>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</si>
  <si>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</si>
  <si>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</si>
  <si>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</si>
  <si>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</si>
  <si>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</si>
  <si>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</si>
  <si>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</si>
  <si>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</si>
  <si>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</si>
  <si>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</si>
  <si>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</si>
  <si>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</si>
  <si>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</si>
  <si>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</si>
  <si>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</si>
  <si>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</si>
  <si>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</si>
  <si>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</si>
  <si>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</si>
  <si>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</si>
  <si>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</si>
  <si>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</si>
  <si>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</si>
  <si>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</si>
  <si>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</si>
  <si>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</si>
  <si>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</si>
  <si>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</si>
  <si>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</si>
  <si>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</si>
  <si>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</si>
  <si>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</si>
  <si>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</si>
  <si>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</si>
  <si>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</si>
  <si>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</si>
  <si>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</si>
  <si>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</si>
  <si>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</si>
  <si>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</si>
  <si>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</si>
  <si>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</si>
  <si>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</si>
  <si>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</si>
  <si>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</si>
  <si>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</si>
  <si>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</si>
  <si>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</si>
  <si>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</si>
  <si>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</si>
  <si>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</si>
  <si>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</si>
  <si>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</si>
  <si>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</si>
  <si>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</si>
  <si>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</si>
  <si>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</si>
  <si>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</si>
  <si>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</si>
  <si>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</si>
  <si>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</si>
  <si>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</si>
  <si>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</si>
  <si>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</si>
  <si>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</si>
  <si>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</si>
  <si>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</si>
  <si>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</si>
  <si>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</si>
  <si>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</si>
  <si>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</si>
  <si>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</si>
  <si>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</si>
  <si>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</si>
  <si>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</si>
  <si>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</si>
  <si>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</si>
  <si>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</si>
  <si>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</si>
  <si>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</si>
  <si>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</si>
  <si>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</si>
  <si>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</si>
  <si>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</si>
  <si>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</si>
  <si>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</si>
  <si>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</si>
  <si>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</si>
  <si>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</si>
  <si>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</si>
  <si>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</si>
  <si>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</si>
  <si>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</si>
  <si>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</si>
  <si>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</si>
  <si>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</si>
  <si>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</si>
  <si>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</si>
  <si>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</si>
  <si>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</si>
  <si>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</si>
  <si>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</si>
  <si>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</si>
  <si>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</si>
  <si>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</si>
  <si>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</si>
  <si>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</si>
  <si>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</si>
  <si>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</si>
  <si>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</si>
  <si>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</si>
  <si>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</si>
  <si>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</si>
  <si>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</si>
  <si>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</si>
  <si>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</si>
  <si>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</si>
  <si>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</si>
  <si>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</si>
  <si>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</si>
  <si>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</si>
  <si>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</si>
  <si>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</si>
  <si>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</si>
  <si>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</si>
  <si>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</si>
  <si>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</si>
  <si>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</si>
  <si>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</si>
  <si>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</si>
  <si>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</si>
  <si>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</si>
  <si>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</si>
  <si>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</si>
  <si>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</si>
  <si>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</si>
  <si>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</si>
  <si>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</si>
  <si>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</si>
  <si>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</si>
  <si>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</si>
  <si>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</si>
  <si>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</si>
  <si>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</si>
  <si>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</si>
  <si>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</si>
  <si>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</si>
  <si>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</si>
  <si>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</si>
  <si>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</si>
  <si>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</si>
  <si>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</si>
  <si>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</si>
  <si>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</si>
  <si>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</si>
  <si>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</si>
  <si>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</si>
  <si>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</si>
  <si>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</si>
  <si>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</si>
  <si>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</si>
  <si>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</si>
  <si>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</si>
  <si>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</si>
  <si>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</si>
  <si>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</si>
  <si>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</si>
  <si>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</si>
  <si>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</si>
  <si>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</si>
  <si>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</si>
  <si>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</si>
  <si>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</si>
  <si>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</si>
  <si>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</si>
  <si>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</si>
  <si>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</si>
  <si>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</si>
  <si>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</si>
  <si>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</si>
  <si>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</si>
  <si>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</si>
  <si>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</si>
  <si>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</si>
  <si>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</si>
  <si>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</si>
  <si>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</si>
  <si>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</si>
  <si>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</si>
  <si>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</si>
  <si>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</si>
  <si>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</si>
  <si>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</si>
  <si>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</si>
  <si>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</si>
  <si>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</si>
  <si>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</si>
  <si>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</si>
  <si>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</si>
  <si>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</si>
  <si>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</si>
  <si>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</si>
  <si>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</si>
  <si>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</si>
  <si>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</si>
  <si>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</si>
  <si>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</si>
  <si>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</si>
  <si>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</si>
  <si>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</si>
  <si>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</si>
  <si>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</si>
  <si>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</si>
  <si>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</si>
  <si>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</si>
  <si>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</si>
  <si>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</si>
  <si>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</si>
  <si>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</si>
  <si>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</si>
  <si>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</si>
  <si>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</si>
  <si>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</si>
  <si>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</si>
  <si>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</si>
  <si>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</si>
  <si>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</si>
  <si>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</si>
  <si>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</si>
  <si>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</si>
  <si>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</si>
  <si>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</si>
  <si>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</si>
  <si>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</si>
  <si>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</si>
  <si>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</si>
  <si>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</si>
  <si>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</si>
  <si>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</si>
  <si>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</si>
  <si>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</si>
  <si>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</si>
  <si>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</si>
  <si>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</si>
  <si>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</si>
  <si>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</si>
  <si>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</si>
  <si>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</si>
  <si>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</si>
  <si>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</si>
  <si>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</si>
  <si>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</si>
  <si>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</si>
  <si>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</si>
  <si>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</si>
  <si>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</si>
  <si>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</si>
  <si>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</si>
  <si>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</si>
  <si>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</si>
  <si>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</si>
  <si>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</si>
  <si>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</si>
  <si>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</si>
  <si>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</si>
  <si>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</si>
  <si>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</si>
  <si>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</si>
  <si>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</si>
  <si>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</si>
  <si>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</si>
  <si>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</si>
  <si>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</si>
  <si>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</si>
  <si>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</si>
  <si>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</si>
  <si>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</si>
  <si>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</si>
  <si>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</si>
  <si>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</si>
  <si>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</si>
  <si>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</si>
  <si>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</si>
  <si>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</si>
  <si>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</si>
  <si>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</si>
  <si>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</si>
  <si>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</si>
  <si>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</si>
  <si>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</si>
  <si>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</si>
  <si>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</si>
  <si>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</si>
  <si>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</si>
  <si>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</si>
  <si>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</si>
  <si>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</si>
  <si>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</si>
  <si>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</si>
  <si>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</si>
  <si>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</si>
  <si>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</si>
  <si>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</si>
  <si>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</si>
  <si>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</si>
  <si>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</si>
  <si>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</si>
  <si>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</si>
  <si>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</si>
  <si>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</si>
  <si>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</si>
  <si>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</si>
  <si>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</si>
  <si>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</si>
  <si>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</si>
  <si>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</si>
  <si>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</si>
  <si>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</si>
  <si>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</si>
  <si>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</si>
  <si>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</si>
  <si>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</si>
  <si>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</si>
  <si>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</si>
  <si>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</si>
  <si>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</si>
  <si>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</si>
  <si>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</si>
  <si>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</si>
  <si>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</si>
  <si>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</si>
  <si>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</si>
  <si>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</si>
  <si>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</si>
  <si>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</si>
  <si>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</si>
  <si>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</si>
  <si>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</si>
  <si>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</si>
  <si>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</si>
  <si>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</si>
  <si>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</si>
  <si>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</si>
  <si>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</si>
  <si>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</si>
  <si>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</si>
  <si>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</si>
  <si>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</si>
  <si>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</si>
  <si>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</si>
  <si>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</si>
  <si>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</si>
  <si>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</si>
  <si>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</si>
  <si>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</si>
  <si>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</si>
  <si>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</si>
  <si>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</si>
  <si>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</si>
  <si>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</si>
  <si>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</si>
  <si>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</si>
  <si>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</si>
  <si>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</si>
  <si>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</si>
  <si>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</si>
  <si>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</si>
  <si>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</si>
  <si>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</si>
  <si>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</si>
  <si>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</si>
  <si>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</si>
  <si>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</si>
  <si>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</si>
  <si>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</si>
  <si>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</si>
  <si>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</si>
  <si>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</si>
  <si>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</si>
  <si>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</si>
  <si>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</si>
  <si>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</si>
  <si>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</si>
  <si>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</si>
  <si>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</si>
  <si>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</si>
  <si>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</si>
  <si>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</si>
  <si>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</si>
  <si>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</si>
  <si>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</si>
  <si>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</si>
  <si>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</si>
  <si>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</si>
  <si>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</si>
  <si>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</si>
  <si>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</si>
  <si>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</si>
  <si>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</si>
  <si>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</si>
  <si>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</si>
  <si>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</si>
  <si>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</si>
  <si>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</si>
  <si>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</si>
  <si>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</si>
  <si>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</si>
  <si>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</si>
  <si>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</si>
  <si>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</si>
  <si>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</si>
  <si>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</si>
  <si>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</si>
  <si>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</si>
  <si>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</si>
  <si>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</si>
  <si>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</si>
  <si>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</si>
  <si>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</si>
  <si>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</si>
  <si>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</si>
  <si>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</si>
  <si>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</si>
  <si>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</si>
  <si>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</si>
  <si>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</si>
  <si>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</si>
  <si>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</si>
  <si>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</si>
  <si>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</si>
  <si>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</si>
  <si>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</si>
  <si>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</si>
  <si>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</si>
  <si>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</si>
  <si>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</si>
  <si>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</si>
  <si>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</si>
  <si>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</si>
  <si>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</si>
  <si>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</si>
  <si>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</si>
  <si>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</si>
  <si>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</si>
  <si>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</si>
  <si>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</si>
  <si>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</si>
  <si>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</si>
  <si>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</si>
  <si>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</si>
  <si>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</si>
  <si>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</si>
  <si>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</si>
  <si>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</si>
  <si>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</si>
  <si>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</si>
  <si>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</si>
  <si>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</si>
  <si>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</si>
  <si>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</si>
  <si>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</si>
  <si>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</si>
  <si>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</si>
  <si>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</si>
  <si>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</si>
  <si>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</si>
  <si>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</si>
  <si>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</si>
  <si>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</si>
  <si>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</si>
  <si>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</si>
  <si>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</si>
  <si>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</si>
  <si>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</si>
  <si>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</si>
  <si>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</si>
  <si>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</si>
  <si>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</si>
  <si>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</si>
  <si>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</si>
  <si>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</si>
  <si>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</si>
  <si>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</si>
  <si>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</si>
  <si>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</si>
  <si>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</si>
  <si>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</si>
  <si>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</si>
  <si>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</si>
  <si>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</si>
  <si>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</si>
  <si>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</si>
  <si>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</si>
  <si>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</si>
  <si>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</si>
  <si>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</si>
  <si>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</si>
  <si>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</si>
  <si>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</si>
  <si>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</si>
  <si>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</si>
  <si>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</si>
  <si>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</si>
  <si>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</si>
  <si>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</si>
  <si>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</si>
  <si>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</si>
  <si>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</si>
  <si>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</si>
  <si>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</si>
  <si>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</si>
  <si>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</si>
  <si>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</si>
  <si>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</si>
  <si>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</si>
  <si>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</si>
  <si>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</si>
  <si>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</si>
  <si>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</si>
  <si>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</si>
  <si>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</si>
  <si>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</si>
  <si>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</si>
  <si>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</si>
  <si>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</si>
  <si>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</si>
  <si>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</si>
  <si>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</si>
  <si>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</si>
  <si>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</si>
  <si>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</si>
  <si>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</si>
  <si>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</si>
  <si>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</si>
  <si>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</si>
  <si>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</si>
  <si>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</si>
  <si>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</si>
  <si>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</si>
  <si>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</si>
  <si>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</si>
  <si>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</si>
  <si>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</si>
  <si>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</si>
  <si>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</si>
  <si>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</si>
  <si>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</si>
  <si>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</si>
  <si>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</si>
  <si>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</si>
  <si>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</si>
  <si>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</si>
  <si>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</si>
  <si>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</si>
  <si>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</si>
  <si>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</si>
  <si>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</si>
  <si>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</si>
  <si>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</si>
  <si>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</si>
  <si>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</si>
  <si>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</si>
  <si>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</si>
  <si>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</si>
  <si>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</si>
  <si>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</si>
  <si>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</si>
  <si>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</si>
  <si>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</si>
  <si>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</si>
  <si>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</si>
  <si>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</si>
  <si>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</si>
  <si>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</si>
  <si>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</si>
  <si>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</si>
  <si>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</si>
  <si>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</si>
  <si>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</si>
  <si>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</si>
  <si>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</si>
  <si>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</si>
  <si>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</si>
  <si>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</si>
  <si>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</si>
  <si>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</si>
  <si>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</si>
  <si>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</si>
  <si>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</si>
  <si>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</si>
  <si>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</si>
  <si>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</si>
  <si>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</si>
  <si>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</si>
  <si>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</si>
  <si>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</si>
  <si>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</si>
  <si>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</si>
  <si>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</si>
  <si>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</si>
  <si>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</si>
  <si>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</si>
  <si>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</si>
  <si>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</si>
  <si>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</si>
  <si>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</si>
  <si>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</si>
  <si>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</si>
  <si>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</si>
  <si>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</si>
  <si>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</si>
  <si>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</si>
  <si>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</si>
  <si>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</si>
  <si>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</si>
  <si>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</si>
  <si>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</si>
  <si>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</si>
  <si>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</si>
  <si>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</si>
  <si>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</si>
  <si>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</si>
  <si>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</si>
  <si>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</si>
  <si>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</si>
  <si>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</si>
  <si>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</si>
  <si>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</si>
  <si>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</si>
  <si>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</si>
  <si>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</si>
  <si>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</si>
  <si>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</si>
  <si>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</si>
  <si>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</si>
  <si>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</si>
  <si>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</si>
  <si>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</si>
  <si>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</si>
  <si>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</si>
  <si>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</si>
  <si>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</si>
  <si>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</si>
  <si>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</si>
  <si>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</si>
  <si>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</si>
  <si>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</si>
  <si>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</si>
  <si>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</si>
  <si>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</si>
  <si>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</si>
  <si>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</si>
  <si>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</si>
  <si>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</si>
  <si>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</si>
  <si>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</si>
  <si>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</si>
  <si>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</si>
  <si>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</si>
  <si>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</si>
  <si>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</si>
  <si>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</si>
  <si>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</si>
  <si>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</si>
  <si>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</si>
  <si>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</si>
  <si>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</si>
  <si>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</si>
  <si>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</si>
  <si>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</si>
  <si>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</si>
  <si>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</si>
  <si>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</si>
  <si>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</si>
  <si>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</si>
  <si>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</si>
  <si>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</si>
  <si>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</si>
  <si>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</si>
  <si>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</si>
  <si>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</si>
  <si>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</si>
  <si>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</si>
  <si>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</si>
  <si>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</si>
  <si>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</si>
  <si>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</si>
  <si>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</si>
  <si>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</si>
  <si>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</si>
  <si>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</si>
  <si>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</si>
  <si>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</si>
  <si>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</si>
  <si>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</si>
  <si>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</si>
  <si>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</si>
  <si>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</si>
  <si>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</si>
  <si>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</si>
  <si>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</si>
  <si>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</si>
  <si>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</si>
  <si>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</si>
  <si>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</si>
  <si>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</si>
  <si>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</si>
  <si>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</si>
  <si>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</si>
  <si>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</si>
  <si>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</si>
  <si>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</si>
  <si>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</si>
  <si>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</si>
  <si>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</si>
  <si>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</si>
  <si>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</si>
  <si>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</si>
  <si>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</si>
  <si>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</si>
  <si>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</si>
  <si>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</si>
  <si>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</si>
  <si>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</si>
  <si>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</si>
  <si>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</si>
  <si>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</si>
  <si>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</si>
  <si>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</si>
  <si>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</si>
  <si>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</si>
  <si>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</si>
  <si>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</si>
  <si>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</si>
  <si>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</si>
  <si>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</si>
  <si>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</si>
  <si>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</si>
  <si>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</si>
  <si>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</si>
  <si>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</si>
  <si>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</si>
  <si>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</si>
  <si>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</si>
  <si>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</si>
  <si>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</si>
  <si>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</si>
  <si>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</si>
  <si>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</si>
  <si>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</si>
  <si>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</si>
  <si>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</si>
  <si>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</si>
  <si>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</si>
  <si>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</si>
  <si>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</si>
  <si>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</si>
  <si>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</si>
  <si>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</si>
  <si>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</si>
  <si>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</si>
  <si>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</si>
  <si>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</si>
  <si>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</si>
  <si>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</si>
  <si>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</si>
  <si>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</si>
  <si>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</si>
  <si>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</si>
  <si>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</si>
  <si>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</si>
  <si>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</si>
  <si>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</si>
  <si>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</si>
  <si>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</si>
  <si>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</si>
  <si>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</si>
  <si>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</si>
  <si>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</si>
  <si>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</si>
  <si>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</si>
  <si>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</si>
  <si>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</si>
  <si>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</si>
  <si>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</si>
  <si>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</si>
  <si>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</si>
  <si>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</si>
  <si>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</si>
  <si>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</si>
  <si>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</si>
  <si>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</si>
  <si>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</si>
  <si>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</si>
  <si>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</si>
  <si>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</si>
  <si>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</si>
  <si>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</si>
  <si>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</si>
  <si>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</si>
  <si>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</si>
  <si>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</si>
  <si>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</si>
  <si>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</si>
  <si>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</si>
  <si>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</si>
  <si>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</si>
  <si>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</si>
  <si>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</si>
  <si>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</si>
  <si>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</si>
  <si>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</si>
  <si>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</si>
  <si>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</si>
  <si>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</si>
  <si>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</si>
  <si>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</si>
  <si>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</si>
  <si>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</si>
  <si>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</si>
  <si>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</si>
  <si>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</si>
  <si>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</si>
  <si>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</si>
  <si>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</si>
  <si>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</si>
  <si>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</si>
  <si>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</si>
  <si>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</si>
  <si>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</si>
  <si>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</si>
  <si>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</si>
  <si>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</si>
  <si>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</si>
  <si>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</si>
  <si>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</si>
  <si>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</si>
  <si>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</si>
  <si>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</si>
  <si>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</si>
  <si>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</si>
  <si>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</si>
  <si>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</si>
  <si>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</si>
  <si>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</si>
  <si>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</si>
  <si>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</si>
  <si>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</si>
  <si>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</si>
  <si>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</si>
  <si>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</si>
  <si>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</si>
  <si>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</si>
  <si>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</si>
  <si>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</si>
  <si>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</si>
  <si>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</si>
  <si>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</si>
  <si>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</si>
  <si>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</si>
  <si>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</si>
  <si>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</si>
  <si>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</si>
  <si>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</si>
  <si>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</si>
  <si>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</si>
  <si>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</si>
  <si>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</si>
  <si>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</si>
  <si>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</si>
  <si>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</si>
  <si>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</si>
  <si>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</si>
  <si>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</si>
  <si>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</si>
  <si>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</si>
  <si>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</si>
  <si>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</si>
  <si>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</si>
  <si>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</si>
  <si>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</si>
  <si>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</si>
  <si>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</si>
  <si>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</si>
  <si>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</si>
  <si>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</si>
  <si>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</si>
  <si>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</si>
  <si>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</si>
  <si>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</si>
  <si>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</si>
  <si>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</si>
  <si>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</si>
  <si>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</si>
  <si>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</si>
  <si>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</si>
  <si>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</si>
  <si>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</si>
  <si>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</si>
  <si>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</si>
  <si>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</si>
  <si>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</si>
  <si>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</si>
  <si>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</si>
  <si>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</si>
  <si>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</si>
  <si>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</si>
  <si>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</si>
  <si>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</si>
  <si>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</si>
  <si>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</si>
  <si>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</si>
  <si>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</si>
  <si>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</si>
  <si>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</si>
  <si>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</si>
  <si>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</si>
  <si>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</si>
  <si>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</si>
  <si>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</si>
  <si>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</si>
  <si>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</si>
  <si>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</si>
  <si>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</si>
  <si>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</si>
  <si>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</si>
  <si>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</si>
  <si>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</si>
  <si>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</si>
  <si>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</si>
  <si>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</si>
  <si>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</si>
  <si>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</si>
  <si>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</si>
  <si>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</si>
  <si>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</si>
  <si>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</si>
  <si>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</si>
  <si>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</si>
  <si>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</si>
  <si>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</si>
  <si>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</si>
  <si>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</si>
  <si>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</si>
  <si>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</si>
  <si>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</si>
  <si>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</si>
  <si>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</si>
  <si>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</si>
  <si>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</si>
  <si>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</si>
  <si>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</si>
  <si>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</si>
  <si>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</si>
  <si>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</si>
  <si>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</si>
  <si>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</si>
  <si>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</si>
  <si>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</si>
  <si>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</si>
  <si>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</si>
  <si>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</si>
  <si>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</si>
  <si>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</si>
  <si>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</si>
  <si>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</si>
  <si>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</si>
  <si>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</si>
  <si>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</si>
  <si>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</si>
  <si>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</si>
  <si>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</si>
  <si>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</si>
  <si>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</si>
  <si>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</si>
  <si>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</si>
  <si>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</si>
  <si>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</si>
  <si>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</si>
  <si>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</si>
  <si>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</si>
  <si>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</si>
  <si>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</si>
  <si>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</si>
  <si>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</si>
  <si>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</si>
  <si>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</si>
  <si>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</si>
  <si>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</si>
  <si>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</si>
  <si>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</si>
  <si>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</si>
  <si>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</si>
  <si>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</si>
  <si>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</si>
  <si>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</si>
  <si>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</si>
  <si>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</si>
  <si>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</si>
  <si>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</si>
  <si>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</si>
  <si>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</si>
  <si>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</si>
  <si>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</si>
  <si>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</si>
  <si>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</si>
  <si>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</si>
  <si>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</si>
  <si>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</si>
  <si>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</si>
  <si>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</si>
  <si>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</si>
  <si>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</si>
  <si>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</si>
  <si>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</si>
  <si>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</si>
  <si>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</si>
  <si>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</si>
  <si>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</si>
  <si>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</si>
  <si>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</si>
  <si>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</si>
  <si>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</si>
  <si>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</si>
  <si>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</si>
  <si>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</si>
  <si>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</si>
  <si>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</si>
  <si>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</si>
  <si>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</si>
  <si>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</si>
  <si>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</si>
  <si>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</si>
  <si>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</si>
  <si>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</si>
  <si>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</si>
  <si>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</si>
  <si>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</si>
  <si>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</si>
  <si>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</si>
  <si>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</si>
  <si>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</si>
  <si>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</si>
  <si>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</si>
  <si>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</si>
  <si>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</si>
  <si>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</si>
  <si>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</si>
  <si>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</si>
  <si>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</si>
  <si>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</si>
  <si>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</si>
  <si>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</si>
  <si>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</si>
  <si>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</si>
  <si>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</si>
  <si>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</si>
  <si>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</si>
  <si>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</si>
  <si>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</si>
  <si>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</si>
  <si>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</si>
  <si>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</si>
  <si>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</si>
  <si>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</si>
  <si>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</si>
  <si>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</si>
  <si>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</si>
  <si>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</si>
  <si>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</si>
  <si>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</si>
  <si>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</si>
  <si>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</si>
  <si>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</si>
  <si>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</si>
  <si>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</si>
  <si>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</si>
  <si>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</si>
  <si>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</si>
  <si>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</si>
  <si>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</si>
  <si>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</si>
  <si>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</si>
  <si>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</si>
  <si>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</si>
  <si>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</si>
  <si>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</si>
  <si>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</si>
  <si>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</si>
  <si>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</si>
  <si>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</si>
  <si>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</si>
  <si>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</si>
  <si>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</si>
  <si>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</si>
  <si>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</si>
  <si>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</si>
  <si>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</si>
  <si>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</si>
  <si>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</si>
  <si>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</si>
  <si>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</si>
  <si>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</si>
  <si>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</si>
  <si>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</si>
  <si>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</si>
  <si>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</si>
  <si>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</si>
  <si>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</si>
  <si>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</si>
  <si>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</si>
  <si>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</si>
  <si>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</si>
  <si>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</si>
  <si>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</si>
  <si>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</si>
  <si>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</si>
  <si>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</si>
  <si>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</si>
  <si>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</si>
  <si>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</si>
  <si>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</si>
  <si>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</si>
  <si>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</si>
  <si>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</si>
  <si>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</si>
  <si>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</si>
  <si>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</si>
  <si>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</si>
  <si>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</si>
  <si>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</si>
  <si>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</si>
  <si>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</si>
  <si>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</si>
  <si>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</si>
  <si>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</si>
  <si>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</si>
  <si>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</si>
  <si>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</si>
  <si>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</si>
  <si>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</si>
  <si>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</si>
  <si>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</si>
  <si>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</si>
  <si>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</si>
  <si>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</si>
  <si>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</si>
  <si>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</si>
  <si>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</si>
  <si>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</si>
  <si>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</si>
  <si>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</si>
  <si>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</si>
  <si>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</si>
  <si>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</si>
  <si>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</si>
  <si>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</si>
  <si>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</si>
  <si>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</si>
  <si>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</si>
  <si>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</si>
  <si>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</si>
  <si>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</si>
  <si>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</si>
  <si>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</si>
  <si>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</si>
  <si>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</si>
  <si>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</si>
  <si>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</si>
  <si>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</si>
  <si>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</si>
  <si>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</si>
  <si>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</si>
  <si>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</si>
  <si>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</si>
  <si>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</si>
  <si>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</si>
  <si>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</si>
  <si>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</si>
  <si>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</si>
  <si>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</si>
  <si>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</si>
  <si>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</si>
  <si>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</si>
  <si>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</si>
  <si>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</si>
  <si>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</si>
  <si>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</si>
  <si>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</si>
  <si>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</si>
  <si>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</si>
  <si>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</si>
  <si>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</si>
  <si>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</si>
  <si>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</si>
  <si>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</si>
  <si>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</si>
  <si>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</si>
  <si>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</si>
  <si>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</si>
  <si>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</si>
  <si>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</si>
  <si>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</si>
  <si>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</si>
  <si>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</si>
  <si>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</si>
  <si>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</si>
  <si>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</si>
  <si>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</si>
  <si>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</si>
  <si>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</si>
  <si>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</si>
  <si>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</si>
  <si>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</si>
  <si>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</si>
  <si>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</si>
  <si>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</si>
  <si>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</si>
  <si>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</si>
  <si>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</si>
  <si>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</si>
  <si>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</si>
  <si>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</si>
  <si>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</si>
  <si>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</si>
  <si>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</si>
  <si>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</si>
  <si>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</si>
  <si>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</si>
  <si>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</si>
  <si>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</si>
  <si>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</si>
  <si>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</si>
  <si>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</si>
  <si>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</si>
  <si>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</si>
  <si>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</si>
  <si>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</si>
  <si>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</si>
  <si>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</si>
  <si>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</si>
  <si>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</si>
  <si>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</si>
  <si>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</si>
  <si>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</si>
  <si>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</si>
  <si>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</si>
  <si>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</si>
  <si>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</si>
  <si>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</si>
  <si>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</si>
  <si>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</si>
  <si>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</si>
  <si>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</si>
  <si>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</si>
  <si>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</si>
  <si>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</si>
  <si>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</si>
  <si>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</si>
  <si>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</si>
  <si>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</si>
  <si>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</si>
  <si>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</si>
  <si>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</si>
  <si>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</si>
  <si>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</si>
  <si>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</si>
  <si>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</si>
  <si>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</si>
  <si>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</si>
  <si>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</si>
  <si>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</si>
  <si>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</si>
  <si>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</si>
  <si>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</si>
  <si>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</si>
  <si>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</si>
  <si>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</si>
  <si>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</si>
  <si>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</si>
  <si>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</si>
  <si>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</si>
  <si>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</si>
  <si>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</si>
  <si>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</si>
  <si>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</si>
  <si>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</si>
  <si>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</si>
  <si>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</si>
  <si>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</si>
  <si>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</si>
  <si>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</si>
  <si>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</si>
  <si>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</si>
  <si>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</si>
  <si>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</si>
  <si>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</si>
  <si>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</si>
  <si>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</si>
  <si>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</si>
  <si>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</si>
  <si>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</si>
  <si>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</si>
  <si>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</si>
  <si>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</si>
  <si>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</si>
  <si>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</si>
  <si>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</si>
  <si>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</si>
  <si>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</si>
  <si>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</si>
  <si>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</si>
  <si>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</si>
  <si>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</si>
  <si>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</si>
  <si>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</si>
  <si>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</si>
  <si>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</si>
  <si>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</si>
  <si>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</si>
  <si>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</si>
  <si>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</si>
  <si>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</si>
  <si>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</si>
  <si>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</si>
  <si>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</si>
  <si>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</si>
  <si>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</si>
  <si>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</si>
  <si>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</si>
  <si>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</si>
  <si>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</si>
  <si>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</si>
  <si>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</si>
  <si>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</si>
  <si>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</si>
  <si>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</si>
  <si>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</si>
  <si>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</si>
  <si>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</si>
  <si>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</si>
  <si>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</si>
  <si>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</si>
  <si>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</si>
  <si>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</si>
  <si>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</si>
  <si>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</si>
  <si>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</si>
  <si>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</si>
  <si>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</si>
  <si>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</si>
  <si>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</si>
  <si>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</si>
  <si>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</si>
  <si>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</si>
  <si>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</si>
  <si>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</si>
  <si>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</si>
  <si>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</si>
  <si>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</si>
  <si>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</si>
  <si>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</si>
  <si>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</si>
  <si>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</si>
  <si>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</si>
  <si>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</si>
  <si>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</si>
  <si>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</si>
  <si>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</si>
  <si>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</si>
  <si>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</si>
  <si>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</si>
  <si>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</si>
  <si>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</si>
  <si>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</si>
  <si>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</si>
  <si>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</si>
  <si>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</si>
  <si>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</si>
  <si>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</si>
  <si>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</si>
  <si>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</si>
  <si>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</si>
  <si>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</si>
  <si>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</si>
  <si>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</si>
  <si>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</si>
  <si>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</si>
  <si>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</si>
  <si>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</si>
  <si>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</si>
  <si>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</si>
  <si>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</si>
  <si>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</si>
  <si>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</si>
  <si>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</si>
  <si>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</si>
  <si>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</si>
  <si>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</si>
  <si>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</si>
  <si>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</si>
  <si>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</si>
  <si>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</si>
  <si>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</si>
  <si>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</si>
  <si>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</si>
  <si>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</si>
  <si>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</si>
  <si>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</si>
  <si>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</si>
  <si>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</si>
  <si>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</si>
  <si>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</si>
  <si>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</si>
  <si>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</si>
  <si>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</si>
  <si>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</si>
  <si>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</si>
  <si>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</si>
  <si>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</si>
  <si>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</si>
  <si>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</si>
  <si>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</si>
  <si>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</si>
  <si>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</si>
  <si>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</si>
  <si>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</si>
  <si>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</si>
  <si>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</si>
  <si>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</si>
  <si>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</si>
  <si>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</si>
  <si>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</si>
  <si>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</si>
  <si>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</si>
  <si>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</si>
  <si>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</si>
  <si>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</si>
  <si>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</si>
  <si>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</si>
  <si>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</si>
  <si>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</si>
  <si>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</si>
  <si>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</si>
  <si>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</si>
  <si>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</si>
  <si>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</si>
  <si>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</si>
  <si>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</si>
  <si>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</si>
  <si>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</si>
  <si>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</si>
  <si>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</si>
  <si>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</si>
  <si>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</si>
  <si>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</si>
  <si>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</si>
  <si>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</si>
  <si>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</si>
  <si>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</si>
  <si>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</si>
  <si>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</si>
  <si>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</si>
  <si>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</si>
  <si>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</si>
  <si>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</si>
  <si>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</si>
  <si>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</si>
  <si>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</si>
  <si>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</si>
  <si>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</si>
  <si>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</si>
  <si>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</si>
  <si>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</si>
  <si>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</si>
  <si>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</si>
  <si>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</si>
  <si>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</si>
  <si>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</si>
  <si>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</si>
  <si>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</si>
  <si>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</si>
  <si>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</si>
  <si>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</si>
  <si>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</si>
  <si>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</si>
  <si>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</si>
  <si>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</si>
  <si>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</si>
  <si>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</si>
  <si>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</si>
  <si>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</si>
  <si>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</si>
  <si>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</si>
  <si>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</si>
  <si>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</si>
  <si>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</si>
  <si>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</si>
  <si>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</si>
  <si>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</si>
  <si>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</si>
  <si>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</si>
  <si>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</si>
  <si>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</si>
  <si>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</si>
  <si>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</si>
  <si>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</si>
  <si>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</si>
  <si>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</si>
  <si>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</si>
  <si>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</si>
  <si>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</si>
  <si>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</si>
  <si>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</si>
  <si>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</si>
  <si>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</si>
  <si>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</si>
  <si>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</si>
  <si>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</si>
  <si>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</si>
  <si>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</si>
  <si>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</si>
  <si>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</si>
  <si>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</si>
  <si>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</si>
  <si>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</si>
  <si>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</si>
  <si>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</si>
  <si>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</si>
  <si>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</si>
  <si>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</si>
  <si>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</si>
  <si>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</si>
  <si>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</si>
  <si>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</si>
  <si>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</si>
  <si>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</si>
  <si>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</si>
  <si>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</si>
  <si>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</si>
  <si>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</si>
  <si>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</si>
  <si>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</si>
  <si>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</si>
  <si>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</si>
  <si>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</si>
  <si>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</si>
  <si>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</si>
  <si>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</si>
  <si>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</si>
  <si>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</si>
  <si>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</si>
  <si>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</si>
  <si>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</si>
  <si>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</si>
  <si>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</si>
  <si>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</si>
  <si>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</si>
  <si>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</si>
  <si>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</si>
  <si>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</si>
  <si>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</si>
  <si>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</si>
  <si>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</si>
  <si>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</si>
  <si>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</si>
  <si>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</si>
  <si>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</si>
  <si>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</si>
  <si>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</si>
  <si>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</si>
  <si>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</si>
  <si>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</si>
  <si>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</si>
  <si>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</si>
  <si>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</si>
  <si>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</si>
  <si>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</si>
  <si>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</si>
  <si>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</si>
  <si>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</si>
  <si>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</si>
  <si>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</si>
  <si>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</si>
  <si>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</si>
  <si>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</si>
  <si>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</si>
  <si>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</si>
  <si>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</si>
  <si>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</si>
  <si>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</si>
  <si>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</si>
  <si>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</si>
  <si>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</si>
  <si>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</si>
  <si>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</si>
  <si>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</si>
  <si>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</si>
  <si>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</si>
  <si>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</si>
  <si>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</si>
  <si>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</si>
  <si>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</si>
  <si>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</si>
  <si>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</si>
  <si>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</si>
  <si>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</si>
  <si>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</si>
  <si>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</si>
  <si>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</si>
  <si>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</si>
  <si>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</si>
  <si>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</si>
  <si>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</si>
  <si>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</si>
  <si>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</si>
  <si>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</si>
  <si>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</si>
  <si>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</si>
  <si>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</si>
  <si>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</si>
  <si>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</si>
  <si>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</si>
  <si>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</si>
  <si>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</si>
  <si>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</si>
  <si>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</si>
  <si>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</si>
  <si>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</si>
  <si>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</si>
  <si>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</si>
  <si>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</si>
  <si>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</si>
  <si>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</si>
  <si>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</si>
  <si>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</si>
  <si>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</si>
  <si>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</si>
  <si>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</si>
  <si>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</si>
  <si>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</si>
  <si>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</si>
  <si>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</si>
  <si>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</si>
  <si>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</si>
  <si>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</si>
  <si>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</si>
  <si>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</si>
  <si>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</si>
  <si>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</si>
  <si>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</si>
  <si>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</si>
  <si>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</si>
  <si>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</si>
  <si>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</si>
  <si>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</si>
  <si>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</si>
  <si>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</si>
  <si>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</si>
  <si>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</si>
  <si>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</si>
  <si>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</si>
  <si>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</si>
  <si>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</si>
  <si>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</si>
  <si>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</si>
  <si>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</si>
  <si>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</si>
  <si>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</si>
  <si>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</si>
  <si>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</si>
  <si>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</si>
  <si>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</si>
  <si>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</si>
  <si>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</si>
  <si>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</si>
  <si>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</si>
  <si>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</si>
  <si>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</si>
  <si>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</si>
  <si>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</si>
  <si>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</si>
  <si>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</si>
  <si>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</si>
  <si>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</si>
  <si>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</si>
  <si>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</si>
  <si>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</si>
  <si>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</si>
  <si>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</si>
  <si>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</si>
  <si>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</si>
  <si>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</si>
  <si>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</si>
  <si>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</si>
  <si>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</si>
  <si>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</si>
  <si>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</si>
  <si>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</si>
  <si>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</si>
  <si>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</si>
  <si>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</si>
  <si>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</si>
  <si>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</si>
  <si>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</si>
  <si>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</si>
  <si>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</si>
  <si>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</si>
  <si>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</si>
  <si>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</si>
  <si>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</si>
  <si>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</si>
  <si>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</si>
  <si>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</si>
  <si>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</si>
  <si>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</si>
  <si>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</si>
  <si>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</si>
  <si>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</si>
  <si>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</si>
  <si>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</si>
  <si>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</si>
  <si>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</si>
  <si>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</si>
  <si>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</si>
  <si>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</si>
  <si>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</si>
  <si>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</si>
  <si>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</si>
  <si>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</si>
  <si>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</si>
  <si>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</si>
  <si>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</si>
  <si>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</si>
  <si>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</si>
  <si>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</si>
  <si>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</si>
  <si>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</si>
  <si>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</si>
  <si>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</si>
  <si>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</si>
  <si>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</si>
  <si>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</si>
  <si>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</si>
  <si>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</si>
  <si>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</si>
  <si>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</si>
  <si>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</si>
  <si>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</si>
  <si>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</si>
  <si>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</si>
  <si>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</si>
  <si>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</si>
  <si>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</si>
  <si>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</si>
  <si>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</si>
  <si>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</si>
  <si>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</si>
  <si>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</si>
  <si>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</si>
  <si>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</si>
  <si>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</si>
  <si>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</si>
  <si>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</si>
  <si>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</si>
  <si>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</si>
  <si>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</si>
  <si>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</si>
  <si>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</si>
  <si>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</si>
  <si>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</si>
  <si>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</si>
  <si>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</si>
  <si>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</si>
  <si>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</si>
  <si>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</si>
  <si>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</si>
  <si>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</si>
  <si>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</si>
  <si>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</si>
  <si>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</si>
  <si>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</si>
  <si>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</si>
  <si>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</si>
  <si>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</si>
  <si>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</si>
  <si>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</si>
  <si>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</si>
  <si>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</si>
  <si>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</si>
  <si>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</si>
  <si>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</si>
  <si>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</si>
  <si>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</si>
  <si>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</si>
  <si>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</si>
  <si>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</si>
  <si>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</si>
  <si>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</si>
  <si>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</si>
  <si>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</si>
  <si>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</si>
  <si>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</si>
  <si>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</si>
  <si>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</si>
  <si>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</si>
  <si>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</si>
  <si>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</si>
  <si>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</si>
  <si>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</si>
  <si>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</si>
  <si>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</si>
  <si>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</si>
  <si>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</si>
  <si>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</si>
  <si>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</si>
  <si>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</si>
  <si>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</si>
  <si>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</si>
  <si>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</si>
  <si>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</si>
  <si>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</si>
  <si>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</si>
  <si>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</si>
  <si>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</si>
  <si>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</si>
  <si>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</si>
  <si>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</si>
  <si>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</si>
  <si>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</si>
  <si>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</si>
  <si>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</si>
  <si>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</si>
  <si>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</si>
  <si>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</si>
  <si>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</si>
  <si>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</si>
  <si>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</si>
  <si>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</si>
  <si>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</si>
  <si>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</si>
  <si>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</si>
  <si>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</si>
  <si>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</si>
  <si>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</si>
  <si>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</si>
  <si>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</si>
  <si>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</si>
  <si>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</si>
  <si>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</si>
  <si>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</si>
  <si>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</si>
  <si>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</si>
  <si>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</si>
  <si>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</si>
  <si>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</si>
  <si>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</si>
  <si>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</si>
  <si>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</si>
  <si>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</si>
  <si>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</si>
  <si>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</si>
  <si>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</si>
  <si>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</si>
  <si>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</si>
  <si>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</si>
  <si>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</si>
  <si>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</si>
  <si>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</si>
  <si>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</si>
  <si>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</si>
  <si>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</si>
  <si>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</si>
  <si>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</si>
  <si>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</si>
  <si>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</si>
  <si>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</si>
  <si>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</si>
  <si>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</si>
  <si>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</si>
  <si>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</si>
  <si>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</si>
  <si>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</si>
  <si>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</si>
  <si>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</si>
  <si>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</si>
  <si>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</si>
  <si>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</si>
  <si>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</si>
  <si>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</si>
  <si>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</si>
  <si>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</si>
  <si>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</si>
  <si>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</si>
  <si>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</si>
  <si>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</si>
  <si>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</si>
  <si>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</si>
  <si>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</si>
  <si>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</si>
  <si>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</si>
  <si>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</si>
  <si>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</si>
  <si>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</si>
  <si>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</si>
  <si>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</si>
  <si>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</si>
  <si>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</si>
  <si>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</si>
  <si>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</si>
  <si>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</si>
  <si>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</si>
  <si>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</si>
  <si>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</si>
  <si>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</si>
  <si>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</si>
  <si>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</si>
  <si>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</si>
  <si>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</si>
  <si>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</si>
  <si>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</si>
  <si>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</si>
  <si>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</si>
  <si>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</si>
  <si>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</si>
  <si>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</si>
  <si>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</si>
  <si>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</si>
  <si>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</si>
  <si>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</si>
  <si>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</si>
  <si>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</si>
  <si>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</si>
  <si>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</si>
  <si>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</si>
  <si>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</si>
  <si>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</si>
  <si>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</si>
  <si>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</si>
  <si>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</si>
  <si>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</si>
  <si>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</si>
  <si>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</si>
  <si>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</si>
  <si>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</si>
  <si>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</si>
  <si>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</si>
  <si>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</si>
  <si>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</si>
  <si>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</si>
  <si>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</si>
  <si>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</si>
  <si>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</si>
  <si>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</si>
  <si>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</si>
  <si>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</si>
  <si>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</si>
  <si>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</si>
  <si>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</si>
  <si>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</si>
  <si>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</si>
  <si>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</si>
  <si>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</si>
  <si>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</si>
  <si>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</si>
  <si>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</si>
  <si>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</si>
  <si>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</si>
  <si>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</si>
  <si>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</si>
  <si>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</si>
  <si>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</si>
  <si>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</si>
  <si>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</si>
  <si>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</si>
  <si>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</si>
  <si>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</si>
  <si>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</si>
  <si>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</si>
  <si>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</si>
  <si>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</si>
  <si>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</si>
  <si>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</si>
  <si>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</si>
  <si>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</si>
  <si>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</si>
  <si>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</si>
  <si>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</si>
  <si>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</si>
  <si>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</si>
  <si>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</si>
  <si>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</si>
  <si>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</si>
  <si>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</si>
  <si>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</si>
  <si>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</si>
  <si>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</si>
  <si>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</si>
  <si>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</si>
  <si>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</si>
  <si>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</si>
  <si>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</si>
  <si>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</si>
  <si>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</si>
  <si>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</si>
  <si>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</si>
  <si>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</si>
  <si>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</si>
  <si>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</si>
  <si>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</si>
  <si>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</si>
  <si>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</si>
  <si>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</si>
  <si>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</si>
  <si>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</si>
  <si>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</si>
  <si>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</si>
  <si>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</si>
  <si>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</si>
  <si>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</si>
  <si>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</si>
  <si>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</si>
  <si>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</si>
  <si>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</si>
  <si>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</si>
  <si>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</si>
  <si>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</si>
  <si>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</si>
  <si>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</si>
  <si>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</si>
  <si>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</si>
  <si>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</si>
  <si>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</si>
  <si>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</si>
  <si>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</si>
  <si>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</si>
  <si>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</si>
  <si>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</si>
  <si>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</si>
  <si>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</si>
  <si>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</si>
  <si>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</si>
  <si>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</si>
  <si>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</si>
  <si>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</si>
  <si>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</si>
  <si>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</si>
  <si>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</si>
  <si>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</si>
  <si>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</si>
  <si>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</si>
  <si>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</si>
  <si>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</si>
  <si>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</si>
  <si>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</si>
  <si>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</si>
  <si>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</si>
  <si>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</si>
  <si>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</si>
  <si>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</si>
  <si>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</si>
  <si>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</si>
  <si>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</si>
  <si>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</si>
  <si>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</si>
  <si>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</si>
  <si>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</si>
  <si>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</si>
  <si>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</si>
  <si>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</si>
  <si>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</si>
  <si>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</si>
  <si>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</si>
  <si>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</si>
  <si>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</si>
  <si>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</si>
  <si>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</si>
  <si>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</si>
  <si>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</si>
  <si>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</si>
  <si>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</si>
  <si>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</si>
  <si>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</si>
  <si>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</si>
  <si>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</si>
  <si>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</si>
  <si>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</si>
  <si>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</si>
  <si>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</si>
  <si>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</si>
  <si>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</si>
  <si>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</si>
  <si>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</si>
  <si>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</si>
  <si>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</si>
  <si>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</si>
  <si>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</si>
  <si>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</si>
  <si>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</si>
  <si>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</si>
  <si>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</si>
  <si>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</si>
  <si>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</si>
  <si>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</si>
  <si>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</si>
  <si>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</si>
  <si>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</si>
  <si>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</si>
  <si>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</si>
  <si>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</si>
  <si>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</si>
  <si>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</si>
  <si>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</si>
  <si>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</si>
  <si>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</si>
  <si>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</si>
  <si>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</si>
  <si>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</si>
  <si>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</si>
  <si>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</si>
  <si>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</si>
  <si>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</si>
  <si>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</si>
  <si>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</si>
  <si>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</si>
  <si>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</si>
  <si>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</si>
  <si>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</si>
  <si>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</si>
  <si>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</si>
  <si>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</si>
  <si>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</si>
  <si>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</si>
  <si>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</si>
  <si>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</si>
  <si>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</si>
  <si>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</si>
  <si>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</si>
  <si>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</si>
  <si>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</si>
  <si>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</si>
  <si>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</si>
  <si>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</si>
  <si>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</si>
  <si>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</si>
  <si>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</si>
  <si>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</si>
  <si>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</si>
  <si>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</si>
  <si>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</si>
  <si>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</si>
  <si>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</si>
  <si>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</si>
  <si>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</si>
  <si>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</si>
  <si>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</si>
  <si>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</si>
  <si>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</si>
  <si>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</si>
  <si>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</si>
  <si>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</si>
  <si>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</si>
  <si>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</si>
  <si>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</si>
  <si>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</si>
  <si>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</si>
  <si>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</si>
  <si>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</si>
  <si>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</si>
  <si>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</si>
  <si>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</si>
  <si>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</si>
  <si>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</si>
  <si>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</si>
  <si>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</si>
  <si>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</si>
  <si>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</si>
  <si>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</si>
  <si>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</si>
  <si>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</si>
  <si>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</si>
  <si>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</si>
  <si>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</si>
  <si>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</si>
  <si>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</si>
  <si>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</si>
  <si>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</si>
  <si>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</si>
  <si>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</si>
  <si>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</si>
  <si>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</si>
  <si>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</si>
  <si>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</si>
  <si>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</si>
  <si>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</si>
  <si>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</si>
  <si>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</si>
  <si>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</si>
  <si>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</si>
  <si>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</si>
  <si>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</si>
  <si>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</si>
  <si>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</si>
  <si>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</si>
  <si>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</si>
  <si>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</si>
  <si>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</si>
  <si>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</si>
  <si>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</si>
  <si>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</si>
  <si>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</si>
  <si>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</si>
  <si>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</si>
  <si>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</si>
  <si>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</si>
  <si>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</si>
  <si>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</si>
  <si>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</si>
  <si>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</si>
  <si>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</si>
  <si>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</si>
  <si>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</si>
  <si>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</si>
  <si>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</si>
  <si>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</si>
  <si>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</si>
  <si>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</si>
  <si>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</si>
  <si>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</si>
  <si>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</si>
  <si>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</si>
  <si>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</si>
  <si>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</si>
  <si>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</si>
  <si>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</si>
  <si>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</si>
  <si>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</si>
  <si>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</si>
  <si>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</si>
  <si>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</si>
  <si>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</si>
  <si>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</si>
  <si>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</si>
  <si>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</si>
  <si>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</si>
  <si>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</si>
  <si>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</si>
  <si>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</si>
  <si>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</si>
  <si>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</si>
  <si>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</si>
  <si>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</si>
  <si>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</si>
  <si>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</si>
  <si>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</si>
  <si>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</si>
  <si>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</si>
  <si>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</si>
  <si>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</si>
  <si>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</si>
  <si>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</si>
  <si>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</si>
  <si>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</si>
  <si>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</si>
  <si>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</si>
  <si>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</si>
  <si>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</si>
  <si>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</si>
  <si>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</si>
  <si>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</si>
  <si>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</si>
  <si>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</si>
  <si>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</si>
  <si>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</si>
  <si>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</si>
  <si>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</si>
  <si>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</si>
  <si>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</si>
  <si>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</si>
  <si>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</si>
  <si>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</si>
  <si>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</si>
  <si>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</si>
  <si>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</si>
  <si>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</si>
  <si>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</si>
  <si>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</si>
  <si>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</si>
  <si>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</si>
  <si>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</si>
  <si>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</si>
  <si>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</si>
  <si>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</si>
  <si>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</si>
  <si>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</si>
  <si>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</si>
  <si>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</si>
  <si>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</si>
  <si>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</si>
  <si>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</si>
  <si>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</si>
  <si>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</si>
  <si>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</si>
  <si>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</si>
  <si>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</si>
  <si>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</si>
  <si>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</si>
  <si>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</si>
  <si>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</si>
  <si>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</si>
  <si>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</si>
  <si>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</si>
  <si>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</si>
  <si>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</si>
  <si>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</si>
  <si>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</si>
  <si>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</si>
  <si>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</si>
  <si>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</si>
  <si>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</si>
  <si>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</si>
  <si>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</si>
  <si>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</si>
  <si>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</si>
  <si>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</si>
  <si>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</si>
  <si>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</si>
  <si>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</si>
  <si>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</si>
  <si>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</si>
  <si>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</si>
  <si>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</si>
  <si>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</si>
  <si>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</si>
  <si>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</si>
  <si>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</si>
  <si>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</si>
  <si>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</si>
  <si>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</si>
  <si>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</si>
  <si>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</si>
  <si>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</si>
  <si>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</si>
  <si>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</si>
  <si>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</si>
  <si>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</si>
  <si>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</si>
  <si>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</si>
  <si>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</si>
  <si>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</si>
  <si>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</si>
  <si>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</si>
  <si>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</si>
  <si>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</si>
  <si>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</si>
  <si>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</si>
  <si>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</si>
  <si>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</si>
  <si>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</si>
  <si>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</si>
  <si>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</si>
  <si>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</si>
  <si>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</si>
  <si>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</si>
  <si>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</si>
  <si>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</si>
  <si>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</si>
  <si>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</si>
  <si>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</si>
  <si>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</si>
  <si>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</si>
  <si>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</si>
  <si>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</si>
  <si>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</si>
  <si>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</si>
  <si>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</si>
  <si>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</si>
  <si>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</si>
  <si>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</si>
  <si>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</si>
  <si>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</si>
  <si>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</si>
  <si>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</si>
  <si>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</si>
  <si>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</si>
  <si>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</si>
  <si>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</si>
  <si>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</si>
  <si>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</si>
  <si>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</si>
  <si>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</si>
  <si>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</si>
  <si>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</si>
  <si>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</si>
  <si>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</si>
  <si>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</si>
  <si>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</si>
  <si>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</si>
  <si>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</si>
  <si>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</si>
  <si>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</si>
  <si>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</si>
  <si>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</si>
  <si>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</si>
  <si>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</si>
  <si>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</si>
  <si>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</si>
  <si>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</si>
  <si>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</si>
  <si>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</si>
  <si>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</si>
  <si>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</si>
  <si>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</si>
  <si>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</si>
  <si>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</si>
  <si>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</si>
  <si>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</si>
  <si>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</si>
  <si>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</si>
  <si>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</si>
  <si>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</si>
  <si>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</si>
  <si>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</si>
  <si>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</si>
  <si>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</si>
  <si>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</si>
  <si>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</si>
  <si>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</si>
  <si>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</si>
  <si>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</si>
  <si>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</si>
  <si>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</si>
  <si>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</si>
  <si>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</si>
  <si>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</si>
  <si>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</si>
  <si>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</si>
  <si>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</si>
  <si>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</si>
  <si>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</si>
  <si>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</si>
  <si>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</si>
  <si>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</si>
  <si>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</si>
  <si>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</si>
  <si>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</si>
  <si>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</si>
  <si>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</si>
  <si>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</si>
  <si>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</si>
  <si>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</si>
  <si>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</si>
  <si>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</si>
  <si>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</si>
  <si>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</si>
  <si>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</si>
  <si>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</si>
  <si>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</si>
  <si>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</si>
  <si>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</si>
  <si>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</si>
  <si>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</si>
  <si>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</si>
  <si>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</si>
  <si>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</si>
  <si>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</si>
  <si>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</si>
  <si>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</si>
  <si>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</si>
  <si>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</si>
  <si>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</si>
  <si>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</si>
  <si>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</si>
  <si>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</si>
  <si>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</si>
  <si>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</si>
  <si>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</si>
  <si>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</si>
  <si>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</si>
  <si>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</si>
  <si>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</si>
  <si>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</si>
  <si>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</si>
  <si>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</si>
  <si>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</si>
  <si>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</si>
  <si>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</si>
  <si>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</si>
  <si>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</si>
  <si>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</si>
  <si>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</si>
  <si>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</si>
  <si>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</si>
  <si>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</si>
  <si>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</si>
  <si>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</si>
  <si>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</si>
  <si>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</si>
  <si>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</si>
  <si>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</si>
  <si>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</si>
  <si>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</si>
  <si>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</si>
  <si>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</si>
  <si>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</si>
  <si>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</si>
  <si>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</si>
  <si>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</si>
  <si>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</si>
  <si>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</si>
  <si>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</si>
  <si>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</si>
  <si>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</si>
  <si>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</si>
  <si>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</si>
  <si>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</si>
  <si>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</si>
  <si>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</si>
  <si>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</si>
  <si>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</si>
  <si>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</si>
  <si>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</si>
  <si>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</si>
  <si>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</si>
  <si>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</si>
  <si>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</si>
  <si>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</si>
  <si>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</si>
  <si>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</si>
  <si>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</si>
  <si>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</si>
  <si>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</si>
  <si>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</si>
  <si>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</si>
  <si>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</si>
  <si>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</si>
  <si>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</si>
  <si>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</si>
  <si>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</si>
  <si>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</si>
  <si>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</si>
  <si>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</si>
  <si>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</si>
  <si>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</si>
  <si>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</si>
  <si>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</si>
  <si>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</si>
  <si>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</si>
  <si>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</si>
  <si>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</si>
  <si>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</si>
  <si>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</si>
  <si>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</si>
  <si>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</si>
  <si>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</si>
  <si>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</si>
  <si>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</si>
  <si>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</si>
  <si>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</si>
  <si>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</si>
  <si>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</si>
  <si>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</si>
  <si>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</si>
  <si>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</si>
  <si>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</si>
  <si>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</si>
  <si>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</si>
  <si>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</si>
  <si>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</si>
  <si>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</si>
  <si>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</si>
  <si>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</si>
  <si>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</si>
  <si>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</si>
  <si>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</si>
  <si>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</si>
  <si>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</si>
  <si>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</si>
  <si>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</si>
  <si>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</si>
  <si>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</si>
  <si>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</si>
  <si>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</si>
  <si>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</si>
  <si>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</si>
  <si>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</si>
  <si>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</si>
  <si>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</si>
  <si>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</si>
  <si>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</si>
  <si>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</si>
  <si>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</si>
  <si>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</si>
  <si>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</si>
  <si>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</si>
  <si>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</si>
  <si>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</si>
  <si>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</si>
  <si>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</si>
  <si>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</si>
  <si>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</si>
  <si>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</si>
  <si>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</si>
  <si>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</si>
  <si>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</si>
  <si>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</si>
  <si>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</si>
  <si>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</si>
  <si>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</si>
  <si>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</si>
  <si>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</si>
  <si>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</si>
  <si>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</si>
  <si>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</si>
  <si>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</si>
  <si>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</si>
  <si>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</si>
  <si>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</si>
  <si>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</si>
  <si>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</si>
  <si>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</si>
  <si>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</si>
  <si>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</si>
  <si>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</si>
  <si>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</si>
  <si>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</si>
  <si>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</si>
  <si>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</si>
  <si>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</si>
  <si>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</si>
  <si>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</si>
  <si>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</si>
  <si>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</si>
  <si>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</si>
  <si>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</si>
  <si>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</si>
  <si>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</si>
  <si>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</si>
  <si>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</si>
  <si>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</si>
  <si>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</si>
  <si>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</si>
  <si>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</si>
  <si>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</si>
  <si>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</si>
  <si>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</si>
  <si>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</si>
  <si>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</si>
  <si>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</si>
  <si>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</si>
  <si>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</si>
  <si>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</si>
  <si>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</si>
  <si>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</si>
  <si>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</si>
  <si>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</si>
  <si>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</si>
  <si>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</si>
  <si>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</si>
  <si>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</si>
  <si>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</si>
  <si>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</si>
  <si>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</si>
  <si>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</si>
  <si>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</si>
  <si>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</si>
  <si>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</si>
  <si>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</si>
  <si>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</si>
  <si>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</si>
  <si>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</si>
  <si>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</si>
  <si>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</si>
  <si>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</si>
  <si>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</si>
  <si>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</si>
  <si>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</si>
  <si>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</si>
  <si>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</si>
  <si>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</si>
  <si>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</si>
  <si>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</si>
  <si>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</si>
  <si>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</si>
  <si>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</si>
  <si>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</si>
  <si>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</si>
  <si>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</si>
  <si>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</si>
  <si>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</si>
  <si>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</si>
  <si>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</si>
  <si>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</si>
  <si>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</si>
  <si>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</si>
  <si>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</si>
  <si>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</si>
  <si>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</si>
  <si>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</si>
  <si>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</si>
  <si>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</si>
  <si>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</si>
  <si>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</si>
  <si>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</si>
  <si>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</si>
  <si>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</si>
  <si>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</si>
  <si>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</si>
  <si>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</si>
  <si>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</si>
  <si>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</si>
  <si>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</si>
  <si>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</si>
  <si>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</si>
  <si>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</si>
  <si>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</si>
  <si>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</si>
  <si>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</si>
  <si>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</si>
  <si>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</si>
  <si>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</si>
  <si>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</si>
  <si>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</si>
  <si>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</si>
  <si>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</si>
  <si>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</si>
  <si>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</si>
  <si>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</si>
  <si>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</si>
  <si>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</si>
  <si>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</si>
  <si>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</si>
  <si>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</si>
  <si>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</si>
  <si>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</si>
  <si>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</si>
  <si>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</si>
  <si>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</si>
  <si>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</si>
  <si>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</si>
  <si>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</si>
  <si>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</si>
  <si>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</si>
  <si>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</si>
  <si>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</si>
  <si>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</si>
  <si>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</si>
  <si>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</si>
  <si>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</si>
  <si>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</si>
  <si>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</si>
  <si>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</si>
  <si>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</si>
  <si>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</si>
  <si>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</si>
  <si>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</si>
  <si>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</si>
  <si>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</si>
  <si>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</si>
  <si>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</si>
  <si>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</si>
  <si>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</si>
  <si>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</si>
  <si>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</si>
  <si>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</si>
  <si>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</si>
  <si>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</si>
  <si>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</si>
  <si>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</si>
  <si>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</si>
  <si>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</si>
  <si>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</si>
  <si>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</si>
  <si>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</si>
  <si>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</si>
  <si>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</si>
  <si>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</si>
  <si>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</si>
  <si>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</si>
  <si>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</si>
  <si>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</si>
  <si>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</si>
  <si>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</si>
  <si>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</si>
  <si>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</si>
  <si>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</si>
  <si>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</si>
  <si>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</si>
  <si>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</si>
  <si>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</si>
  <si>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</si>
  <si>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</si>
  <si>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</si>
  <si>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</si>
  <si>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</si>
  <si>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</si>
  <si>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</si>
  <si>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</si>
  <si>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</si>
  <si>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</si>
  <si>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</si>
  <si>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</si>
  <si>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</si>
  <si>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</si>
  <si>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</si>
  <si>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</si>
  <si>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</si>
  <si>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</si>
  <si>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</si>
  <si>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</si>
  <si>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</si>
  <si>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</si>
  <si>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</si>
  <si>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</si>
  <si>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</si>
  <si>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</si>
  <si>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</si>
  <si>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</si>
  <si>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</si>
  <si>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</si>
  <si>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</si>
  <si>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</si>
  <si>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</si>
  <si>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</si>
  <si>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</si>
  <si>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</si>
  <si>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</si>
  <si>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</si>
  <si>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</si>
  <si>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</si>
  <si>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</si>
  <si>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</si>
  <si>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</si>
  <si>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</si>
  <si>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</si>
  <si>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</si>
  <si>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</si>
  <si>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</si>
  <si>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</si>
  <si>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</si>
  <si>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</si>
  <si>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</si>
  <si>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</si>
  <si>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</si>
  <si>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</si>
  <si>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</si>
  <si>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</si>
  <si>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</si>
  <si>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</si>
  <si>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</si>
  <si>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</si>
  <si>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</si>
  <si>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</si>
  <si>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</si>
  <si>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</si>
  <si>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</si>
  <si>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</si>
  <si>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</si>
  <si>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</si>
  <si>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</si>
  <si>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</si>
  <si>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</si>
  <si>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</si>
  <si>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</si>
  <si>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</si>
  <si>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</si>
  <si>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</si>
  <si>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</si>
  <si>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</si>
  <si>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</si>
  <si>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</si>
  <si>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</si>
  <si>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</si>
  <si>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</si>
  <si>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</si>
  <si>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</si>
  <si>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</si>
  <si>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</si>
  <si>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</si>
  <si>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</si>
  <si>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</si>
  <si>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</si>
  <si>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</si>
  <si>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</si>
  <si>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</si>
  <si>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</si>
  <si>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</si>
  <si>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</si>
  <si>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</si>
  <si>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</si>
  <si>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</si>
  <si>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</si>
  <si>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</si>
  <si>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</si>
  <si>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</si>
  <si>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</si>
  <si>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</si>
  <si>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</si>
  <si>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</si>
  <si>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</si>
  <si>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</si>
  <si>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</si>
  <si>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</si>
  <si>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</si>
  <si>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</si>
  <si>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</si>
  <si>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</si>
  <si>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</si>
  <si>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</si>
  <si>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</si>
  <si>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</si>
  <si>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</si>
  <si>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</si>
  <si>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</si>
  <si>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</si>
  <si>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</si>
  <si>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</si>
  <si>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</si>
  <si>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</si>
  <si>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</si>
  <si>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</si>
  <si>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</si>
  <si>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</si>
  <si>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</si>
  <si>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</si>
  <si>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</si>
  <si>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</si>
  <si>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</si>
  <si>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</si>
  <si>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</si>
  <si>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</si>
  <si>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</si>
  <si>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</si>
  <si>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</si>
  <si>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</si>
  <si>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</si>
  <si>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</si>
  <si>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</si>
  <si>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</si>
  <si>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</si>
  <si>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</si>
  <si>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</si>
  <si>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</si>
  <si>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</si>
  <si>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</si>
  <si>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</si>
  <si>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</si>
  <si>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</si>
  <si>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</si>
  <si>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</si>
  <si>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</si>
  <si>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</si>
  <si>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</si>
  <si>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</si>
  <si>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</si>
  <si>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</si>
  <si>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</si>
  <si>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</si>
  <si>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</si>
  <si>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</si>
  <si>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</si>
  <si>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</si>
  <si>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</si>
  <si>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</si>
  <si>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</si>
  <si>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</si>
  <si>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</si>
  <si>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</si>
  <si>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</si>
  <si>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</si>
  <si>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</si>
  <si>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</si>
  <si>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</si>
  <si>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</si>
  <si>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</si>
  <si>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</si>
  <si>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</si>
  <si>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</si>
  <si>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</si>
  <si>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</si>
  <si>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</si>
  <si>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</si>
  <si>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</si>
  <si>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</si>
  <si>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</si>
  <si>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</si>
  <si>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</si>
  <si>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</si>
  <si>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</si>
  <si>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</si>
  <si>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</si>
  <si>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</si>
  <si>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</si>
  <si>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</si>
  <si>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</si>
  <si>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</si>
  <si>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</si>
  <si>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</si>
  <si>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</si>
  <si>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</si>
  <si>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</si>
  <si>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</si>
  <si>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</si>
  <si>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</si>
  <si>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</si>
  <si>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</si>
  <si>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</si>
  <si>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</si>
  <si>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</si>
  <si>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</si>
  <si>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</si>
  <si>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</si>
  <si>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</si>
  <si>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</si>
  <si>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</si>
  <si>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</si>
  <si>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</si>
  <si>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</si>
  <si>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</si>
  <si>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</si>
  <si>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</si>
  <si>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</si>
  <si>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</si>
  <si>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</si>
  <si>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</si>
  <si>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</si>
  <si>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</si>
  <si>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</si>
  <si>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</si>
  <si>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</si>
  <si>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</si>
  <si>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</si>
  <si>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</si>
  <si>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</si>
  <si>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</si>
  <si>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</si>
  <si>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</si>
  <si>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</si>
  <si>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</si>
  <si>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</si>
  <si>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</si>
  <si>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</si>
  <si>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</si>
  <si>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</si>
  <si>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</si>
  <si>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</si>
  <si>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</si>
  <si>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</si>
  <si>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</si>
  <si>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</si>
  <si>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</si>
  <si>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</si>
  <si>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</si>
  <si>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</si>
  <si>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</si>
  <si>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</si>
  <si>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</si>
  <si>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</si>
  <si>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</si>
  <si>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</si>
  <si>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</si>
  <si>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</si>
  <si>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</si>
  <si>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</si>
  <si>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</si>
  <si>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</si>
  <si>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</si>
  <si>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</si>
  <si>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</si>
  <si>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</si>
  <si>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</si>
  <si>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</si>
  <si>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</si>
  <si>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</si>
  <si>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</si>
  <si>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</si>
  <si>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</si>
  <si>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</si>
  <si>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</si>
  <si>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</si>
  <si>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</si>
  <si>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</si>
  <si>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</si>
  <si>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</si>
  <si>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</si>
  <si>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</si>
  <si>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</si>
  <si>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</si>
  <si>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</si>
  <si>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</si>
  <si>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</si>
  <si>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</si>
  <si>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</si>
  <si>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</si>
  <si>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</si>
  <si>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</si>
  <si>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</si>
  <si>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</si>
  <si>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</si>
  <si>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</si>
  <si>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</si>
  <si>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</si>
  <si>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</si>
  <si>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</si>
  <si>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</si>
  <si>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</si>
  <si>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</si>
  <si>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</si>
  <si>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</si>
  <si>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</si>
  <si>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</si>
  <si>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</si>
  <si>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</si>
  <si>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</si>
  <si>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</si>
  <si>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</si>
  <si>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</si>
  <si>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</si>
  <si>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</si>
  <si>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</si>
  <si>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</si>
  <si>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</si>
  <si>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</si>
  <si>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</si>
  <si>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</si>
  <si>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</si>
  <si>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</si>
  <si>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</si>
  <si>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</si>
  <si>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</si>
  <si>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</si>
  <si>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</si>
  <si>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</si>
  <si>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</si>
  <si>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</si>
  <si>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</si>
  <si>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</si>
  <si>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</si>
  <si>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</si>
  <si>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</si>
  <si>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</si>
  <si>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</si>
  <si>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</si>
  <si>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</si>
  <si>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</si>
  <si>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</si>
  <si>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</si>
  <si>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</si>
  <si>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</si>
  <si>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</si>
  <si>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</si>
  <si>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</si>
  <si>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</si>
  <si>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</si>
  <si>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</si>
  <si>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</si>
  <si>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</si>
  <si>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</si>
  <si>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</si>
  <si>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</si>
  <si>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</si>
  <si>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</si>
  <si>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</si>
  <si>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</si>
  <si>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</si>
  <si>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</si>
  <si>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</si>
  <si>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</si>
  <si>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</si>
  <si>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</si>
  <si>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</si>
  <si>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</si>
  <si>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</si>
  <si>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</si>
  <si>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</si>
  <si>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</si>
  <si>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</si>
  <si>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</si>
  <si>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</si>
  <si>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</si>
  <si>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</si>
  <si>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</si>
  <si>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</si>
  <si>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</si>
  <si>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</si>
  <si>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</si>
  <si>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</si>
  <si>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</si>
  <si>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</si>
  <si>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</si>
  <si>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</si>
  <si>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</si>
  <si>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</si>
  <si>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</si>
  <si>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</si>
  <si>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</si>
  <si>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</si>
  <si>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</si>
  <si>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</si>
  <si>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</si>
  <si>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</si>
  <si>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</si>
  <si>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</si>
  <si>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</si>
  <si>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</si>
  <si>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</si>
  <si>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</si>
  <si>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</si>
  <si>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</si>
  <si>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</si>
  <si>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</si>
  <si>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</si>
  <si>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</si>
  <si>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</si>
  <si>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</si>
  <si>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</si>
  <si>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</si>
  <si>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</si>
  <si>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</si>
  <si>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</si>
  <si>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</si>
  <si>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</si>
  <si>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</si>
  <si>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</si>
  <si>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</si>
  <si>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</si>
  <si>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</si>
  <si>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</si>
  <si>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</si>
  <si>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</si>
  <si>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</si>
  <si>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</si>
  <si>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</si>
  <si>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</si>
  <si>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</si>
  <si>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</si>
  <si>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</si>
  <si>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</si>
  <si>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</si>
  <si>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</si>
  <si>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</si>
  <si>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</si>
  <si>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</si>
  <si>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</si>
  <si>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</si>
  <si>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</si>
  <si>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</si>
  <si>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</si>
  <si>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</si>
  <si>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</si>
  <si>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</si>
  <si>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</si>
  <si>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</si>
  <si>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</si>
  <si>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</si>
  <si>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</si>
  <si>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</si>
  <si>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</si>
  <si>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</si>
  <si>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60 min</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</si>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</sst>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340.43030416666443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46003.378730092591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46003.378730092591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46003.378730092591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46003.378730092591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46003.378730092591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46003.378730092591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46003.378730092591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46003.378730092591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46003.378730092591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46003.378730092591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46003.378730092591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46003.378730092591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46003.378730092591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46003.378730092591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46003.378730092591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46003.378730092591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46003.378730092591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46003.378730092591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46003.378730092591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46003.378730092591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46003.378730092591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46003.378730092591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46003.378730092591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46003.378730092591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46003.378730092591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46003.378730092591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46003.378730092591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46003.378730092591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46003.378730092591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46003.378730092591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46003.378730092591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46003.378730092591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46003.378730092591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46003.378730092591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46003.378730092591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46003.378730092591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46003.378730092591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46003.378730092591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46003.378730092591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46003.378730092591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46003.378730092591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46003.378730092591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46003.378730092591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46003.378730092591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46003.378730092591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46003.378730092591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46003.378730092591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46003.378730092591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46003.378730092591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46003.378730092591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46003.378730092591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46003.378730092591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46003.378730092591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46003.378730092591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46003.378730092591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46003.378730092591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46003.378730092591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46003.378730092591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46003.378730092591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46003.378730092591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46003.378730092591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46003.378730092591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46003.378730092591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46003.378730092591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46003.378730092591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46003.378730092591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46003.378730092591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46003.378730092591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46003.378730092591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46003.378730092591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46003.378730092591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46003.378730092591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46003.378730092591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46003.378730092591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46003.378730092591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46003.378730092591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46003.378730092591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46003.378730092591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46003.378730092591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46003.378730092591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46003.378730092591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46003.378730092591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46003.378730092591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46003.378730092591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46003.378730092591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46003.378730092591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46003.378730092591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46003.378730092591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46003.378730092591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46003.378730092591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46003.378730092591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46003.378730092591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46003.378730092591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46003.378730092591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46003.378730092591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46003.378730092591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46003.378730092591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46003.378730092591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46003.378730092591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46003.378730092591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46003.378730092591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46003.378730092591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46003.378730092591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46003.378730092591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46003.378730092591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46003.378730092591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46003.378730092591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46003.378730092591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46003.378730092591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46003.378730092591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46003.378730092591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46003.378730092591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46003.378730092591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46003.378730092591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46003.378730092591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46003.378730092591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46003.378730092591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46003.378730092591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46003.378730092591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46003.378730092591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46003.378730092591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46003.378730092591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46003.378730092591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46003.378730092591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46003.378730092591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46003.378730092591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46003.378730092591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51CF145-D6B9-4B50-91E7-0C7DB08F817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178.37889212962909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18.991311111109098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6.0233481481482158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2.5468201388939633</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4.9516898150613997E-2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2.5840277812676504E-3</v>
      </c>
      <c r="H8" s="97">
        <v>46003.362384259257</v>
      </c>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46003.378729861113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46003.378729861113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46003.378729861113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46003.378729861113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46003.378729861113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46003.378729861113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46003.378729861113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46003.378729861113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46003.378729861113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46003.378729861113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46003.378729861113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46003.378729861113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46003.378729861113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46003.378729861113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46003.378729861113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46003.378729861113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46003.378729861113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46003.378729861113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46003.378729861113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46003.378729861113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46003.378729861113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46003.378729861113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46003.378729861113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46003.378729861113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46003.378730092591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46003.378730092591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46003.378730092591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46003.378730092591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46003.378730092591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46003.378730092591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46003.378730092591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46003.378730092591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46003.378730092591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46003.378730092591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46003.378730092591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46003.378730092591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46003.378730092591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46003.378730092591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46003.378730092591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46003.378730092591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46003.378730092591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46003.378730092591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46003.378730092591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46003.378730092591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46003.378730092591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46003.378730092591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46003.378730092591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46003.378730092591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46003.378730092591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46003.378730092591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46003.378730092591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46003.378730092591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46003.378730092591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46003.378730092591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46003.378730092591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46003.378730092591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46003.378730092591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46003.378730092591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46003.378730092591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46003.378730092591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46003.378730092591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46003.378730092591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46003.378730092591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46003.378730092591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46003.378730092591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46003.378730092591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46003.378730092591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46003.378730092591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46003.378730092591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46003.378730092591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46003.378730092591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46003.378730092591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46003.378730092591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46003.378730092591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46003.378730092591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46003.378730092591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46003.378730092591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46003.378730092591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46003.378730092591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46003.378730092591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46003.378730092591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46003.378730092591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46003.378730092591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46003.378730092591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46003.378730092591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46003.378730092591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46003.378730092591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46003.378730092591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46003.378730092591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46003.378730092591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46003.378730092591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46003.378730092591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46003.378730092591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46003.378730092591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46003.378730092591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46003.378730092591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46003.378730092591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46003.378730092591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46003.378730092591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46003.378730092591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46003.378730092591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46003.378730092591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46003.378730092591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46003.378730092591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46003.378730092591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46003.378730092591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46003.378730092591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46003.378730092591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46003.378730092591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46003.378730092591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46003.378730092591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46003.378730092591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46003.378730092591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46003.378730092591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46003.378730092591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46003.378730092591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46003.378730092591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46003.378730092591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46003.378730092591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46003.378730092591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46003.378730092591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46003.378730092591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46003.378730092591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46003.378730092591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46003.378730092591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46003.378730092591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46003.378730092591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46003.378730092591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46003.378730092591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46003.378730092591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46003.378730092591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46003.378730092591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46003.378730092591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46003.378730092591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46003.378730092591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46003.378730092591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46003.378730092591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46003.378730092591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46003.378730092591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46003.378730092591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46003.378730092591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46003.378730092591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46003.378730092591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46003.378730092591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46003.378730092591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46003.378730092591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46003.378730092591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46003.378730092591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46003.378730092591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46003.378730092591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46003.378730092591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46003.378730092591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46003.378730092591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46003.378730092591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46003.378730092591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46003.378730092591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46003.378730092591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46003.378730092591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46003.378730092591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46003.378730092591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46003.378730092591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46003.378730092591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46003.378730092591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46003.378730092591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46003.378730092591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46003.378730092591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46003.378730092591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46003.378730092591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46003.378730092591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46003.378730092591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46003.378730092591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46003.378730092591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46003.378730092591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46003.378730092591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46003.378730092591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46003.378730092591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46003.378730092591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46003.378730092591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46003.378730092591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46003.378730092591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46003.378730092591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46003.378730092591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46003.378730092591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46003.378730092591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46003.378730092591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46003.378730092591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46003.378730092591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46003.378730092591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46003.378730092591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46003.378730092591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46003.378730092591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46003.378730092591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46003.378730092591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46003.378730092591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46003.378730092591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46003.378730092591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46003.378730092591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46003.378730092591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46003.378730092591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46003.378730092591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46003.378730092591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46003.378730092591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46003.378730092591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46003.378730092591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46003.378730092591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46003.378730092591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46003.378730092591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46003.378730092591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46003.378730092591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46003.378730092591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46003.378730092591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46003.378730092591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46003.378730092591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46003.378730092591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46003.378730092591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46003.378730092591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46003.378730092591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46003.378730092591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46003.378730092591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46003.378730092591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46003.378730092591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46003.378730092591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46003.378730092591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46003.378730092591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46003.378730092591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46003.378730092591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46003.378730092591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46003.378730092591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46003.378730092591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46003.378730092591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46003.378730092591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46003.378730092591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46003.378730092591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46003.378730092591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46003.378730092591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46003.378730092591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46003.378730092591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46003.378730092591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46003.378730092591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46003.378730092591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46003.378730092591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46003.378730092591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46003.378730092591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46003.378730092591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46003.378730092591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46003.378730092591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46003.378730092591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46003.378730092591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46003.378730092591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46003.378730092591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46003.378730092591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46003.378730092591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46003.378730092591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46003.378730092591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46003.378730092591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46003.378730092591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46003.378730092591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46003.378730092591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46003.378730092591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46003.378730092591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46003.378730092591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46003.378730092591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46003.378730092591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46003.378730092591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46003.378730092591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46003.378730092591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46003.378730092591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46003.378730092591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46003.378730092591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46003.378730092591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46003.378730092591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46003.378730092591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46003.378730092591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46003.378730092591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46003.378730092591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46003.378730092591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46003.378730092591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46003.378730092591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46003.378730092591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46003.378730092591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46003.378730092591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46003.378730092591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46003.378730092591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46003.378730092591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46003.378730092591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46003.378730092591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46003.378730092591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46003.378730092591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46003.378730092591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46003.378730092591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46003.378730092591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46003.378730092591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46003.378730092591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46003.378730092591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46003.378730092591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46003.378730092591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46003.378730092591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46003.378730092591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46003.378730092591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46003.378730092591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46003.378730092591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46003.378730092591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46003.378730092591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46003.378730092591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46003.378730092591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46003.378730092591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46003.378730092591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46003.378730092591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46003.378730092591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46003.378730092591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46003.378730092591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46003.378730092591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46003.378730092591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46003.378730092591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46003.378730092591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46003.378730092591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46003.378730092591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46003.378730092591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46003.378730092591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46003.378730092591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46003.378730092591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46003.378730092591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46003.378730092591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46003.378730092591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46003.378730092591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46003.378730092591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46003.378730092591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46003.378730092591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46003.378730092591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46003.378730092591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46003.378730092591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46003.378730092591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46003.378730092591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46003.378730092591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46003.378730092591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46003.378730092591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46003.378730092591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46003.378730092591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46003.378730092591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46003.378730092591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46003.378730092591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46003.378730092591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46003.378730092591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46003.378730092591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46003.378730092591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46003.378730092591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46003.378730092591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46003.378730092591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46003.378730092591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46003.378730092591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46003.378730092591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46003.378730092591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46003.378730092591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46003.378730092591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46003.378730092591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46003.378730092591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46003.378730092591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46003.378730092591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46003.378730092591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46003.378730092591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46003.378730092591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46003.378730092591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46003.378730092591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46003.378730092591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46003.378730092591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46003.378730092591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46003.378730092591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46003.378730092591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46003.378730092591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46003.378730092591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46003.378730092591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46003.378730092591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46003.378730092591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46003.378730092591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46003.378730092591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46003.378730092591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46003.378730092591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46003.378730092591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46003.378730092591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46003.378730092591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46003.378730092591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46003.378730092591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46003.378730092591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46003.378730092591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46003.378730092591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46003.378730092591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46003.378730092591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46003.378730092591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46003.378730092591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46003.378730092591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46003.378730092591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46003.378730092591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46003.378730092591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46003.378730092591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46003.378730092591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46003.378730092591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46003.378730092591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46003.378730092591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46003.378730092591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46003.378730092591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46003.378730092591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46003.378730092591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46003.378730092591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46003.378730092591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46003.378730092591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46003.378730092591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46003.378730092591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46003.378730092591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46003.378730092591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46003.378730092591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46003.378730092591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46003.378730092591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46003.378730092591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46003.378730092591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46003.378730092591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46003.378730092591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46003.378730092591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46003.378730092591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46003.378730092591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46003.378730092591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46003.378730092591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46003.378730092591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46003.378730092591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46003.378730092591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46003.378730092591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46003.378730092591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46003.378730092591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46003.378730092591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46003.378730092591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46003.378730092591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46003.378730092591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46003.378730092591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46003.378730092591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46003.378730092591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46003.378730092591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46003.378730092591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46003.378730092591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46003.378730092591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46003.378730092591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46003.378730092591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46003.378730092591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46003.378730092591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46003.378730092591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46003.378730092591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46003.378730092591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46003.378730092591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46003.378730092591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46003.378730092591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46003.378730092591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46003.378730092591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46003.378730092591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46003.378730092591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46003.378730092591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46003.378730092591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46003.378730092591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46003.378730092591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46003.378730092591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46003.378730092591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46003.378730092591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46003.378730092591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46003.378730092591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46003.378730092591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46003.378730092591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46003.378730092591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46003.378730092591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46003.378730092591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46003.378730092591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46003.378730092591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46003.378730092591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46003.378730092591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46003.378730092591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46003.378730092591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46003.378730092591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46003.378730092591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46003.378730092591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46003.378730092591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46003.378730092591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46003.378730092591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46003.378730092591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46003.378730092591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46003.378730092591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46003.378730092591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46003.378730092591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46003.378730092591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46003.378730092591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46003.378730092591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46003.378730092591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46003.378730092591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46003.378730092591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46003.378730092591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46003.378730092591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46003.378730092591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46003.378730092591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46003.378730092591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46003.378730092591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46003.378730092591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46003.378730092591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46003.378730092591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46003.378730092591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46003.378730092591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46003.378730092591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46003.378730092591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46003.378730092591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46003.378730092591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46003.378730092591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46003.378730092591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46003.378730092591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46003.378730092591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46003.378730092591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46003.378730092591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46003.378730092591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46003.378730092591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46003.378730092591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46003.378730092591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46003.378730092591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46003.378730092591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46003.378730092591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46003.378730092591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46003.378730092591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46003.378730092591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46003.378730092591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46003.378730092591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46003.378730092591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46003.378730092591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46003.378730092591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46003.378730092591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46003.378730092591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46003.378730092591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46003.378730092591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46003.378730092591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46003.378730092591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46003.378730092591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46003.378730092591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46003.378730092591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46003.378730092591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46003.378730092591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46003.378730092591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46003.378730092591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46003.378730092591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46003.378730092591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46003.378730092591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46003.378730092591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46003.378730092591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46003.378730092591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46003.378730092591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46003.378730092591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46003.378730092591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46003.378730092591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46003.378730092591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46003.378730092591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46003.378730092591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46003.378730092591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46003.378730092591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46003.378730092591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46003.378730092591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46003.378730092591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46003.378730092591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46003.378730092591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46003.378730092591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46003.378730092591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46003.378730092591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46003.378730092591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46003.378730092591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46003.378730092591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46003.378730092591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46003.378730092591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46003.378730092591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46003.378730092591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46003.378730092591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46003.378730092591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46003.378730092591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46003.378730092591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46003.378730092591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46003.378730092591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46003.378730092591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46003.378730092591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46003.378730092591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46003.378730092591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46003.378730092591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46003.378730092591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46003.378730092591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46003.378730092591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46003.378730092591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46003.378730092591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46003.378730092591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46003.378730092591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46003.378730092591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46003.378730092591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46003.378730092591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46003.378730092591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46003.378730092591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46003.378730092591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46003.378730092591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46003.378730092591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46003.378730092591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46003.378730092591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46003.378730092591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46003.378730092591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46003.378730092591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46003.378730092591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46003.378730092591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46003.378730092591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46003.378730092591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46003.378730092591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46003.378730092591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46003.378730092591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46003.378730092591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46003.378730092591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46003.378730092591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46003.378730092591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46003.378730092591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46003.378730092591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46003.378730092591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46003.378730092591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46003.378730092591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46003.378730092591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46003.378730092591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46003.378730092591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46003.378730092591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46003.378730092591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46003.378730092591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46003.378730092591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46003.378730092591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46003.378730092591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46003.378730092591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46003.378730092591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46003.378730092591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46003.378730092591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46003.378730092591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46003.378730092591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46003.378730092591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46003.378730092591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46003.378730092591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46003.378730092591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46003.378730092591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46003.378730092591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46003.378730092591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46003.378730092591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46003.378730092591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46003.378730092591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46003.378730092591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46003.378730092591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46003.378730092591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46003.378730092591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46003.378730092591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46003.378730092591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46003.378730092591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46003.378730092591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46003.378730092591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46003.378730092591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46003.378730092591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46003.378730092591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46003.378730092591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46003.378730092591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46003.378730092591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46003.378730092591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46003.378730092591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46003.378730092591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46003.378730092591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46003.378730092591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46003.378730092591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46003.378730092591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46003.378730092591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46003.378730092591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46003.378730092591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46003.378730092591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46003.378730092591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46003.378730092591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46003.378730092591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46003.378730092591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46003.378730092591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46003.378730092591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46003.378730092591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46003.378730092591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46003.378730092591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46003.378730092591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46003.378730092591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46003.378730092591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46003.378730092591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46003.378730092591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46003.378730092591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46003.378730092591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46003.378730092591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46003.378730092591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46003.378730092591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46003.378730092591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46003.378730092591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46003.378730092591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46003.378730092591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46003.378730092591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46003.378730092591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46003.378730092591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46003.378730092591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46003.378730092591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46003.378730092591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46003.378730092591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46003.378730092591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46003.378730092591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46003.378730092591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46003.378730092591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46003.378730092591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46003.378730092591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46003.378730092591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46003.378730092591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46003.378730092591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46003.378730092591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46003.378730092591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46003.378730092591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46003.378730092591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46003.378730092591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46003.378730092591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46003.378730092591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46003.378730092591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46003.378730092591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46003.378730092591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46003.378730092591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46003.378730092591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46003.378730092591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46003.378730092591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46003.378730092591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46003.378730092591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46003.378730092591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46003.378730092591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46003.378730092591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46003.378730092591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46003.378730092591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46003.378730092591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46003.378730092591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46003.378730092591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46003.378730092591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46003.378730092591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46003.378730092591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46003.378730092591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46003.378730092591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46003.378730092591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46003.378730092591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46003.378730092591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46003.378730092591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46003.378730092591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46003.378730092591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46003.378730092591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46003.378730092591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46003.378730092591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46003.378730092591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46003.378730092591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46003.378730092591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46003.378730092591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46003.378730092591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46003.378730092591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46003.378730092591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46003.378730092591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46003.378730092591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46003.378730092591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46003.378730092591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46003.378730092591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46003.378730092591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46003.378730092591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46003.378730092591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46003.378730092591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46003.378730092591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46003.378730092591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46003.378730092591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46003.378730092591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46003.378730092591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46003.378730092591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46003.378730092591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46003.378730092591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46003.378730092591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46003.378730092591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46003.378730092591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46003.378730092591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46003.378730092591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46003.378730092591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46003.378730092591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46003.378730092591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46003.378730092591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46003.378730092591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46003.378730092591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46003.378730092591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46003.378730092591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46003.378730092591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46003.378730092591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46003.378730092591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46003.378730092591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46003.378730092591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46003.378730092591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46003.378730092591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46003.378730092591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46003.378730092591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46003.378730092591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46003.378730092591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46003.378730092591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46003.378730092591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46003.378730092591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46003.378730092591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46003.378730092591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46003.378730092591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46003.378730092591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46003.378730092591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46003.378730092591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46003.378730092591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46003.378730092591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46003.378730092591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46003.378730092591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46003.378730092591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46003.378730092591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46003.378730092591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46003.378730092591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46003.378730092591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46003.378730092591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46003.378730092591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46003.378730092591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46003.378730092591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46003.378730092591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46003.378730092591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46003.378730092591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46003.378730092591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46003.378730092591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46003.378730092591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46003.378730092591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46003.378730092591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46003.378730092591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46003.378730092591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46003.378730092591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46003.378730092591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46003.378730092591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46003.378730092591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46003.378730092591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46003.378730092591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46003.378730092591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46003.378730092591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46003.378730092591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46003.378730092591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46003.378730092591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46003.378730092591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46003.378730092591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46003.378730092591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46003.378730092591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46003.378730092591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46003.378730092591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46003.378730092591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46003.378730092591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46003.378730092591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46003.378730092591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46003.378730092591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46003.378730092591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46003.378730092591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46003.378730092591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46003.378730092591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46003.378730092591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46003.378730092591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46003.378730092591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46003.378730092591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46003.378730092591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46003.378730092591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46003.378730092591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46003.378730092591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46003.378730092591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46003.378730092591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46003.378730092591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46003.378730092591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46003.378730092591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46003.378730092591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46003.378730092591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46003.378730092591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46003.378730092591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46003.378730092591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46003.378730092591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46003.378730092591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46003.378730092591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46003.378730092591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46003.378730092591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46003.378730092591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46003.378730092591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46003.378730092591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46003.378730092591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46003.378730092591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46003.378730092591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46003.378730092591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46003.378730092591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46003.378730092591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46003.378730092591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46003.378730092591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46003.378730092591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46003.378730092591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46003.378730092591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46003.378730092591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46003.378730092591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46003.378730092591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46003.378730092591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46003.378730092591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46003.378730092591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46003.378730092591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46003.378730092591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46003.378730092591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46003.378730092591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46003.378730092591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46003.378730092591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46003.378730092591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46003.378730092591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46003.378730092591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46003.378730092591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46003.378730092591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46003.378730092591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46003.378730092591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46003.378730092591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46003.378730092591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46003.378730092591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46003.378730092591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46003.378730092591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46003.378730092591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46003.378730092591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46003.378730092591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46003.378730092591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46003.378730092591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46003.378730092591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46003.378730092591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46003.378730092591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46003.378730092591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46003.378730092591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46003.378730092591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46003.378730092591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46003.378730092591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46003.378730092591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46003.378730092591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46003.378730092591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46003.378730092591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46003.378730092591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46003.378730092591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46003.378730092591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46003.378730092591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46003.378730092591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46003.378730092591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46003.378730092591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46003.378730092591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46003.378730092591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46003.378730092591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46003.378730092591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46003.378730092591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46003.378730092591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46003.378730092591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46003.378730092591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46003.378730092591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46003.378730092591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46003.378730092591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46003.378730092591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46003.378730092591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46003.378730092591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46003.378730092591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46003.378730092591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46003.378730092591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46003.378730092591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46003.378730092591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46003.378730092591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46003.378730092591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46003.378730092591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46003.378730092591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46003.378730092591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46003.378730092591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46003.378730092591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46003.378730092591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46003.378730092591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46003.378730092591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46003.378730092591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46003.378730092591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46003.378730092591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46003.378730092591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46003.378730092591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46003.378730092591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46003.378730092591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46003.378730092591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46003.378730092591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46003.378730092591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46003.378730092591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46003.378730092591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46003.378730092591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46003.378730092591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46003.378730092591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46003.378730092591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46003.378730092591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46003.378730092591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46003.378730092591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46003.378730092591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46003.378730092591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46003.378730092591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46003.378730092591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46003.378730092591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46003.378730092591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46003.378730092591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46003.378730092591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46003.378730092591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46003.378730092591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46003.378730092591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46003.378730092591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46003.378730092591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46003.378730092591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46003.378730092591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46003.378730092591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46003.378730092591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46003.378730092591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46003.378730092591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46003.378730092591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46003.378730092591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46003.378730092591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46003.378730092591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46003.378730092591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46003.378730092591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46003.378730092591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46003.378730092591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46003.378730092591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46003.378730092591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46003.378730092591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46003.378730092591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46003.378730092591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46003.378730092591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46003.378730092591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46003.378730092591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46003.378730092591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46003.378730092591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46003.378730092591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46003.378730092591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46003.378730092591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46003.378730092591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46003.378730092591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46003.378730092591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46003.378730092591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46003.378730092591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46003.378730092591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46003.378730092591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46003.378730092591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46003.378730092591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46003.378730092591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46003.378730092591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46003.378730092591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46003.378730092591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46003.378730092591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46003.378730092591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46003.378730092591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46003.378730092591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46003.378730092591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46003.378730092591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46003.378730092591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46003.378730092591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46003.378730092591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46003.378730092591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46003.378730092591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46003.378730092591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46003.378730092591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46003.378730092591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46003.378730092591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46003.378730092591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46003.378730092591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46003.378730092591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46003.378730092591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46003.378730092591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46003.378730092591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299.89801249999437</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4.584586574070272</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6.5078703701146878E-3</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46003.378730092591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46003.378730092591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46003.378730092591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46003.378729861113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46003.378729861113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46003.378729861113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46003.378729861113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46003.378729861113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46003.378729861113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46003.378729861113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46003.378729861113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46003.378729861113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46003.378729861113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46003.378729861113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46003.378729861113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46003.378729861113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46003.378729861113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46003.378729861113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46003.378729861113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46003.378729861113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46003.378729861113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46003.378729861113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46003.378729861113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46003.378729861113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46003.378729861113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46003.378729861113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46003.378729861113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46003.378729861113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46003.378729861113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46003.378729861113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46003.378729861113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46003.378729861113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46003.378729861113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46003.378729861113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46003.378729861113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46003.378729861113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46003.378729861113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46003.378729861113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46003.378729861113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46003.378729861113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46003.378729861113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46003.378729861113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46003.378729861113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46003.378729861113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46003.378729861113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46003.378729861113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46003.378729861113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46003.378729861113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46003.378729861113</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111.54666990740225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77.189852777773922</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54.717618981478154</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22.00543148147699</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6.2712416666618083</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1.259216203703545</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46003.378729861113</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46003.378729861113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46003.378729861113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46003.378729861113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46003.378729861113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46003.378729861113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46003.378729861113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46003.378729861113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46003.378729861113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46003.378729861113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46003.378729861113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46003.378729861113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46003.378729861113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46003.378729861113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46003.378729861113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46003.378729861113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46003.378729861113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46003.378729861113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46003.378729861113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46003.378729861113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46003.378729861113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46003.378729861113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46003.378729861113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46003.378729861113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46003.378729861113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46003.378729861113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46003.378729861113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46003.378729861113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46003.378729861113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46003.378729861113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46003.378729861113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46003.378729861113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46003.378729861113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46003.378729861113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46003.378729861113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46003.378729861113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46003.378729861113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46003.378729861113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46003.378729861113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46003.378729861113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46003.378729861113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46003.378729861113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46003.378729861113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46003.378729861113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46003.378729861113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46003.378729861113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46003.378729861113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46003.378729861113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46003.378729861113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46003.378729861113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46003.378729861113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46003.378729861113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46003.378729861113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46003.378729861113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46003.378729861113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46003.378729861113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46003.378729861113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46003.378729861113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46003.378729861113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46003.378729861113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46003.378729861113</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v>46003.265092592592</v>
      </c>
      <c r="G2" s="72">
        <f ca="1">IFERROR(NOW()-F2,"-")</f>
        <v>0.11363726852141554</v>
      </c>
      <c r="H2" s="116">
        <v>46003.265057870369</v>
      </c>
      <c r="I2" s="114" t="str">
        <f>IFERROR(VLOOKUP(D2,DB!A:F,6,0),"")</f>
        <v>SCECO</v>
      </c>
      <c r="J2" s="114" t="str">
        <f>IFERROR(VLOOKUP(D2,DB!A:G,7,0),"")</f>
        <v>Dead+No BB Design</v>
      </c>
      <c r="K2" s="117" t="s">
        <v>39145</v>
      </c>
      <c r="L2" s="131" t="str">
        <f>IFERROR(VLOOKUP(D2,DB!A:I,9,0),"")</f>
        <v>Latis</v>
      </c>
    </row>
    <row r="3" spans="1:16382" ht="31.5" customHeight="1">
      <c r="A3" s="113"/>
      <c r="B3" s="114" t="str">
        <f>IFERROR(VLOOKUP(D3,DB!A:K,11,0),"")</f>
        <v/>
      </c>
      <c r="C3" s="115"/>
      <c r="D3" s="114"/>
      <c r="E3" s="136"/>
      <c r="F3" s="116"/>
      <c r="G3" s="72">
        <f t="shared" ref="G2:G45" ca="1" si="0">IFERROR(NOW()-F3,"-")</f>
        <v>46003.378730092591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46003.378730092591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46003.378730092591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46003.378730092591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46003.378730092591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46003.378730092591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46003.378730092591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46003.378730092591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46003.378730092591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46003.378730092591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46003.378730092591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46003.378730092591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46003.378730092591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46003.378730092591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46003.378730092591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46003.378730092591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46003.378730092591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46003.378730092591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46003.378730092591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46003.378730092591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46003.378730092591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46003.378730092591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46003.378730092591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46003.378730092591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46003.378730092591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46003.378730092591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46003.378730092591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46003.378730092591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46003.378730092591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46003.378730092591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46003.378730092591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46003.378730092591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46003.378730092591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46003.378730092591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46003.378730092591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46003.378730092591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46003.378730092591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46003.378730092591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46003.378730092591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46003.378730092591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46003.378730092591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46003.378730092591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46003.378730092591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46003.378730092591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46003.378730092591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46003.378730092591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46003.378730092591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46003.378730092591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46003.378730092591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46003.378730092591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46003.378730092591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46003.378730092591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46003.378730092591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46003.378730092591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46003.378730092591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46003.378730092591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46003.378730092591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46003.378730092591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46003.378730092591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46003.378730092591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46003.378730092591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46003.378730092591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46003.378730092591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46003.378730092591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46003.378730092591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46003.378730092591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46003.378730092591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46003.378730092591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46003.378730092591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46003.378730092591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46003.378730092591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46003.378730092591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46003.378730092591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46003.378730092591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46003.378730092591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46003.378730092591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46003.378730092591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46003.378730092591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46003.378730092591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46003.378730092591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46003.378730092591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46003.378730092591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46003.378730092591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46003.378730092591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46003.378730092591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46003.378730092591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46003.378730092591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46003.378730092591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46003.378730092591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46003.378730092591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46003.378730092591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46003.378730092591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46003.378730092591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46003.378730092591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46003.378730092591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46003.378730092591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46003.378730092591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46003.378730092591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46003.378730092591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46003.378730092591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46003.378730092591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46003.378730092591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46003.378730092591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46003.378730092591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46003.378730092591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46003.378730092591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46003.378730092591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46003.378730092591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46003.378730092591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46003.378730092591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46003.378730092591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46003.378730092591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46003.378730092591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46003.378730092591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46003.378730092591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46003.378730092591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46003.378730092591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46003.378730092591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46003.378730092591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46003.378730092591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46003.378730092591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46003.378730092591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46003.378730092591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46003.378730092591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46003.378730092591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46003.378730092591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46003.378730092591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46003.378730092591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46003.378730092591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46003.378730092591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46003.378730092591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46003.378730092591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46003.378730092591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46003.378730092591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46003.378730092591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46003.378730092591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46003.378730092591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46003.378730092591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46003.378730092591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46003.378730092591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46003.378730092591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46003.378730092591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46003.378730092591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46003.378730092591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46003.378730092591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46003.378730092591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46003.378730092591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46003.378730092591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46003.378730092591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46003.378730092591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46003.378730092591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46003.378730092591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46003.378730092591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46003.378730092591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46003.378730092591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46003.378730092591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46003.378730092591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46003.378730092591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46003.378730092591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46003.378730092591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46003.378730092591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46003.378730092591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46003.378730092591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46003.378730092591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46003.378730092591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46003.378730092591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46003.378730092591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46003.378730092591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46003.378730092591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46003.378730092591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46003.378730092591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46003.378730092591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46003.378730092591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46003.378730092591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46003.378730092591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46003.378730092591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46003.378730092591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46003.378730092591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46003.378730092591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46003.378730092591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46003.378730092591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46003.378730092591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46003.378730092591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46003.378730092591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46003.378730092591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46003.378730092591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46003.378730092591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46003.378730092591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46003.378730092591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46003.378730092591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46003.378730092591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46003.378730092591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46003.378730092591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46003.378730092591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46003.378730092591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46003.378730092591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46003.378730092591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46003.378730092591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46003.378730092591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46003.378730092591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46003.378730092591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46003.378730092591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46003.378730092591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46003.378730092591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46003.378730092591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46003.378730092591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46003.378730092591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46003.378730092591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46003.378730092591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46003.378730092591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46003.378730092591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46003.378730092591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46003.378730092591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46003.378730092591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46003.378730092591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46003.378730092591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46003.378730092591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46003.378730092591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46003.378730092591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46003.378730092591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46003.378730092591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46003.378730092591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46003.378730092591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46003.378730092591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46003.378730092591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46003.378730092591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46003.378730092591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46003.378730092591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46003.378730092591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46003.378730092591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46003.378730092591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46003.378730092591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46003.378730092591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46003.378730092591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46003.378730092591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46003.378730092591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46003.378730092591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46003.378730092591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46003.378730092591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46003.378730092591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46003.378730092591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46003.378730092591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46003.378730092591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46003.378730092591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46003.378730092591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46003.378730092591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46003.378730092591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46003.378730092591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46003.378730092591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46003.378730092591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46003.378730092591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46003.378730092591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46003.378730092591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46003.378730092591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46003.378730092591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46003.378730092591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46003.378730092591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46003.378730092591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46003.378730092591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46003.378730092591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46003.378730092591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46003.378730092591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46003.378730092591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46003.378730092591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46003.378730092591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46003.378730092591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46003.378730092591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46003.378730092591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46003.378730092591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46003.378730092591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46003.378730092591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46003.378730092591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46003.378730092591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46003.378730092591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46003.378730092591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46003.378730092591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46003.378730092591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46003.378730092591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46003.378730092591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46003.378730092591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46003.378730092591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46003.378730092591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46003.378730092591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46003.378730092591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46003.378730092591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46003.378730092591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46003.378730092591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46003.378730092591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46003.378730092591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46003.378730092591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46003.378730092591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46003.378730092591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46003.378730092591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46003.378730092591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46003.378730092591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46003.378730092591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46003.378730092591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46003.378730092591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46003.378730092591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46003.378730092591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46003.378730092591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46003.378730092591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46003.378730092591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46003.378730092591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46003.378730092591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46003.378730092591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46003.378730092591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46003.378730092591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46003.378730092591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46003.378730092591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46003.378730092591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46003.378730092591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46003.378730092591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46003.378730092591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46003.378730092591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46003.378730092591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46003.378730092591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46003.378730092591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46003.378730092591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46003.378730092591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46003.378730092591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46003.378730092591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46003.378730092591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46003.378730092591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46003.378730092591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46003.378730092591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46003.378730092591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46003.378730092591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46003.378730092591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46003.378730092591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46003.378730092591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46003.378730092591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46003.378730092591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46003.378730092591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46003.378730092591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46003.378730092591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46003.378730092591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46003.378730092591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46003.378730092591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46003.378730092591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46003.378730092591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46003.378730092591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46003.378730092591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46003.378730092591</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46003.378730092591</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