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39" documentId="120_S{2AC9BD13-BADA-5192-A53E-5A8FF88502F6}" xr6:coauthVersionLast="47" xr6:coauthVersionMax="47" xr10:uidLastSave="{835F207B-118D-4F6D-BD13-89CB9DE4E24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<sst xmlns="http://schemas.openxmlformats.org/spreadsheetml/2006/main" count="180285" uniqueCount="39127">
  <si>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</si>
  <si>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</si>
  <si>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</si>
  <si>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</si>
  <si>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</si>
  <si>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</si>
  <si>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</si>
  <si>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</si>
  <si>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</si>
  <si>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</si>
  <si>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</si>
  <si>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</si>
  <si>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</si>
  <si>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</si>
  <si>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</si>
  <si>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</si>
  <si>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</si>
  <si>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</si>
  <si>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</si>
  <si>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</si>
  <si>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</si>
  <si>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</si>
  <si>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</si>
  <si>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</si>
  <si>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</si>
  <si>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</si>
  <si>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</si>
  <si>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</si>
  <si>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</si>
  <si>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</si>
  <si>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</si>
  <si>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</si>
  <si>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</si>
  <si>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</si>
  <si>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</si>
  <si>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</si>
  <si>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</si>
  <si>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</si>
  <si>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</si>
  <si>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</si>
  <si>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</si>
  <si>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</si>
  <si>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</si>
  <si>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</si>
  <si>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</si>
  <si>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</si>
  <si>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</si>
  <si>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</si>
  <si>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</si>
  <si>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</si>
  <si>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</si>
  <si>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</si>
  <si>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</si>
  <si>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</si>
  <si>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</si>
  <si>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</si>
  <si>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</si>
  <si>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</si>
  <si>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</si>
  <si>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</si>
  <si>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</si>
  <si>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</si>
  <si>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</si>
  <si>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</si>
  <si>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</si>
  <si>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</si>
  <si>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</si>
  <si>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</si>
  <si>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</si>
  <si>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</si>
  <si>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</si>
  <si>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</si>
  <si>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</si>
  <si>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</si>
  <si>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</si>
  <si>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</si>
  <si>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</si>
  <si>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</si>
  <si>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</si>
  <si>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</si>
  <si>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</si>
  <si>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</si>
  <si>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</si>
  <si>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</si>
  <si>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</si>
  <si>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</si>
  <si>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</si>
  <si>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</si>
  <si>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</si>
  <si>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</si>
  <si>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</si>
  <si>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</si>
  <si>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</si>
  <si>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</si>
  <si>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</si>
  <si>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</si>
  <si>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</si>
  <si>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</si>
  <si>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</si>
  <si>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</si>
  <si>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</si>
  <si>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</si>
  <si>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</si>
  <si>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</si>
  <si>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</si>
  <si>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</si>
  <si>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</si>
  <si>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</si>
  <si>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</si>
  <si>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</si>
  <si>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</si>
  <si>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</si>
  <si>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</si>
  <si>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</si>
  <si>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</si>
  <si>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</si>
  <si>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</si>
  <si>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</si>
  <si>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</si>
  <si>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</si>
  <si>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</si>
  <si>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</si>
  <si>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</si>
  <si>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</si>
  <si>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</si>
  <si>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</si>
  <si>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</si>
  <si>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</si>
  <si>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</si>
  <si>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</si>
  <si>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</si>
  <si>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</si>
  <si>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</si>
  <si>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</si>
  <si>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</si>
  <si>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</si>
  <si>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</si>
  <si>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</si>
  <si>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</si>
  <si>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</si>
  <si>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</si>
  <si>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</si>
  <si>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</si>
  <si>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</si>
  <si>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</si>
  <si>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</si>
  <si>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</si>
  <si>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</si>
  <si>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</si>
  <si>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</si>
  <si>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</si>
  <si>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</si>
  <si>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</si>
  <si>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</si>
  <si>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</si>
  <si>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</si>
  <si>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</si>
  <si>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</si>
  <si>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</si>
  <si>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</si>
  <si>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</si>
  <si>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</si>
  <si>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</si>
  <si>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</si>
  <si>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</si>
  <si>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</si>
  <si>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</si>
  <si>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</si>
  <si>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</si>
  <si>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</si>
  <si>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</si>
  <si>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</si>
  <si>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</si>
  <si>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</si>
  <si>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</si>
  <si>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</si>
  <si>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</si>
  <si>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</si>
  <si>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</si>
  <si>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</si>
  <si>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</si>
  <si>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</si>
  <si>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</si>
  <si>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</si>
  <si>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</si>
  <si>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</si>
  <si>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</si>
  <si>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</si>
  <si>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</si>
  <si>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</si>
  <si>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</si>
  <si>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</si>
  <si>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</si>
  <si>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</si>
  <si>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</si>
  <si>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</si>
  <si>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</si>
  <si>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</si>
  <si>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</si>
  <si>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</si>
  <si>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</si>
  <si>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</si>
  <si>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</si>
  <si>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</si>
  <si>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</si>
  <si>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</si>
  <si>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</si>
  <si>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</si>
  <si>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</si>
  <si>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</si>
  <si>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</si>
  <si>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</si>
  <si>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</si>
  <si>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</si>
  <si>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</si>
  <si>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</si>
  <si>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</si>
  <si>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</si>
  <si>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</si>
  <si>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</si>
  <si>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</si>
  <si>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</si>
  <si>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</si>
  <si>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</si>
  <si>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</si>
  <si>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</si>
  <si>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</si>
  <si>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</si>
  <si>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</si>
  <si>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</si>
  <si>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</si>
  <si>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</si>
  <si>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</si>
  <si>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</si>
  <si>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</si>
  <si>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</si>
  <si>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</si>
  <si>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</si>
  <si>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</si>
  <si>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</si>
  <si>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</si>
  <si>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</si>
  <si>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</si>
  <si>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</si>
  <si>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</si>
  <si>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</si>
  <si>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</si>
  <si>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</si>
  <si>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</si>
  <si>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</si>
  <si>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</si>
  <si>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</si>
  <si>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</si>
  <si>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</si>
  <si>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</si>
  <si>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</si>
  <si>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</si>
  <si>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</si>
  <si>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</si>
  <si>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</si>
  <si>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</si>
  <si>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</si>
  <si>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</si>
  <si>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</si>
  <si>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</si>
  <si>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</si>
  <si>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</si>
  <si>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</si>
  <si>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</si>
  <si>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</si>
  <si>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</si>
  <si>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</si>
  <si>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</si>
  <si>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</si>
  <si>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</si>
  <si>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</si>
  <si>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</si>
  <si>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</si>
  <si>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</si>
  <si>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</si>
  <si>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</si>
  <si>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</si>
  <si>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</si>
  <si>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</si>
  <si>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</si>
  <si>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</si>
  <si>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</si>
  <si>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</si>
  <si>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</si>
  <si>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</si>
  <si>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</si>
  <si>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</si>
  <si>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</si>
  <si>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</si>
  <si>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</si>
  <si>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</si>
  <si>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</si>
  <si>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</si>
  <si>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</si>
  <si>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</si>
  <si>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</si>
  <si>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</si>
  <si>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</si>
  <si>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</si>
  <si>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</si>
  <si>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</si>
  <si>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</si>
  <si>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</si>
  <si>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</si>
  <si>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</si>
  <si>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</si>
  <si>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</si>
  <si>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</si>
  <si>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</si>
  <si>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</si>
  <si>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</si>
  <si>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</si>
  <si>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</si>
  <si>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</si>
  <si>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</si>
  <si>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</si>
  <si>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</si>
  <si>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</si>
  <si>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</si>
  <si>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</si>
  <si>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</si>
  <si>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</si>
  <si>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</si>
  <si>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</si>
  <si>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</si>
  <si>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</si>
  <si>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</si>
  <si>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</si>
  <si>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</si>
  <si>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</si>
  <si>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</si>
  <si>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</si>
  <si>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</si>
  <si>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</si>
  <si>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</si>
  <si>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</si>
  <si>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</si>
  <si>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</si>
  <si>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</si>
  <si>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</si>
  <si>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</si>
  <si>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</si>
  <si>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</si>
  <si>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</si>
  <si>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</si>
  <si>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</si>
  <si>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</si>
  <si>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</si>
  <si>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</si>
  <si>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</si>
  <si>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</si>
  <si>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</si>
  <si>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</si>
  <si>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</si>
  <si>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</si>
  <si>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</si>
  <si>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</si>
  <si>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</si>
  <si>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</si>
  <si>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</si>
  <si>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</si>
  <si>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</si>
  <si>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</si>
  <si>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</si>
  <si>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</si>
  <si>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</si>
  <si>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</si>
  <si>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</si>
  <si>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</si>
  <si>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</si>
  <si>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</si>
  <si>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</si>
  <si>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</si>
  <si>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</si>
  <si>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</si>
  <si>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</si>
  <si>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</si>
  <si>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</si>
  <si>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</si>
  <si>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</si>
  <si>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</si>
  <si>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</si>
  <si>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</si>
  <si>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</si>
  <si>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</si>
  <si>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</si>
  <si>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</si>
  <si>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</si>
  <si>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</si>
  <si>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</si>
  <si>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</si>
  <si>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</si>
  <si>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</si>
  <si>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</si>
  <si>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</si>
  <si>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</si>
  <si>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</si>
  <si>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</si>
  <si>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</si>
  <si>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</si>
  <si>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</si>
  <si>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</si>
  <si>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</si>
  <si>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</si>
  <si>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</si>
  <si>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</si>
  <si>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</si>
  <si>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</si>
  <si>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</si>
  <si>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</si>
  <si>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</si>
  <si>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</si>
  <si>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</si>
  <si>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</si>
  <si>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</si>
  <si>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</si>
  <si>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</si>
  <si>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</si>
  <si>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</si>
  <si>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</si>
  <si>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</si>
  <si>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</si>
  <si>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</si>
  <si>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</si>
  <si>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</si>
  <si>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</si>
  <si>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</si>
  <si>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</si>
  <si>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</si>
  <si>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</si>
  <si>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</si>
  <si>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</si>
  <si>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</si>
  <si>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</si>
  <si>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</si>
  <si>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</si>
  <si>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</si>
  <si>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</si>
  <si>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</si>
  <si>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</si>
  <si>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</si>
  <si>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</si>
  <si>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</si>
  <si>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</si>
  <si>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</si>
  <si>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</si>
  <si>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</si>
  <si>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</si>
  <si>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</si>
  <si>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</si>
  <si>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</si>
  <si>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</si>
  <si>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</si>
  <si>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</si>
  <si>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</si>
  <si>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</si>
  <si>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</si>
  <si>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</si>
  <si>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</si>
  <si>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</si>
  <si>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</si>
  <si>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</si>
  <si>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</si>
  <si>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</si>
  <si>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</si>
  <si>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</si>
  <si>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</si>
  <si>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</si>
  <si>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</si>
  <si>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</si>
  <si>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</si>
  <si>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</si>
  <si>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</si>
  <si>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</si>
  <si>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</si>
  <si>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</si>
  <si>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</si>
  <si>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</si>
  <si>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</si>
  <si>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</si>
  <si>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</si>
  <si>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</si>
  <si>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</si>
  <si>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</si>
  <si>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</si>
  <si>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</si>
  <si>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</si>
  <si>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</si>
  <si>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</si>
  <si>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</si>
  <si>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</si>
  <si>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</si>
  <si>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</si>
  <si>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</si>
  <si>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</si>
  <si>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</si>
  <si>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</si>
  <si>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</si>
  <si>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</si>
  <si>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</si>
  <si>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</si>
  <si>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</si>
  <si>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</si>
  <si>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</si>
  <si>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</si>
  <si>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</si>
  <si>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</si>
  <si>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</si>
  <si>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</si>
  <si>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</si>
  <si>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</si>
  <si>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</si>
  <si>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</si>
  <si>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</si>
  <si>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</si>
  <si>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</si>
  <si>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</si>
  <si>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</si>
  <si>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</si>
  <si>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</si>
  <si>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</si>
  <si>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</si>
  <si>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</si>
  <si>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</si>
  <si>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</si>
  <si>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</si>
  <si>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</si>
  <si>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</si>
  <si>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</si>
  <si>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</si>
  <si>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</si>
  <si>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</si>
  <si>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</si>
  <si>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</si>
  <si>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</si>
  <si>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</si>
  <si>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</si>
  <si>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</si>
  <si>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</si>
  <si>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</si>
  <si>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</si>
  <si>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</si>
  <si>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</si>
  <si>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</si>
  <si>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</si>
  <si>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</si>
  <si>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</si>
  <si>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</si>
  <si>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</si>
  <si>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</si>
  <si>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</si>
  <si>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</si>
  <si>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</si>
  <si>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</si>
  <si>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</si>
  <si>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</si>
  <si>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</si>
  <si>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</si>
  <si>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</si>
  <si>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</si>
  <si>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</si>
  <si>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</si>
  <si>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</si>
  <si>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</si>
  <si>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</si>
  <si>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</si>
  <si>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</si>
  <si>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</si>
  <si>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</si>
  <si>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</si>
  <si>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</si>
  <si>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</si>
  <si>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</si>
  <si>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</si>
  <si>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</si>
  <si>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</si>
  <si>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</si>
  <si>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</si>
  <si>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</si>
  <si>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</si>
  <si>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</si>
  <si>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</si>
  <si>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</si>
  <si>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</si>
  <si>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</si>
  <si>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</si>
  <si>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</si>
  <si>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</si>
  <si>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</si>
  <si>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</si>
  <si>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</si>
  <si>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</si>
  <si>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</si>
  <si>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</si>
  <si>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</si>
  <si>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</si>
  <si>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</si>
  <si>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</si>
  <si>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</si>
  <si>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</si>
  <si>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</si>
  <si>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</si>
  <si>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</si>
  <si>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</si>
  <si>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</si>
  <si>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</si>
  <si>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</si>
  <si>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</si>
  <si>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</si>
  <si>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</si>
  <si>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</si>
  <si>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</si>
  <si>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</si>
  <si>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</si>
  <si>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</si>
  <si>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</si>
  <si>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</si>
  <si>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</si>
  <si>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</si>
  <si>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</si>
  <si>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</si>
  <si>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</si>
  <si>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</si>
  <si>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</si>
  <si>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</si>
  <si>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</si>
  <si>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</si>
  <si>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</si>
  <si>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</si>
  <si>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</si>
  <si>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</si>
  <si>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</si>
  <si>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</si>
  <si>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</si>
  <si>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</si>
  <si>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</si>
  <si>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</si>
  <si>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</si>
  <si>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</si>
  <si>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</si>
  <si>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</si>
  <si>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</si>
  <si>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</si>
  <si>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</si>
  <si>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</si>
  <si>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</si>
  <si>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</si>
  <si>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</si>
  <si>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</si>
  <si>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</si>
  <si>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</si>
  <si>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</si>
  <si>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</si>
  <si>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</si>
  <si>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</si>
  <si>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</si>
  <si>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</si>
  <si>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</si>
  <si>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</si>
  <si>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</si>
  <si>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</si>
  <si>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</si>
  <si>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</si>
  <si>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</si>
  <si>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</si>
  <si>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</si>
  <si>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</si>
  <si>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</si>
  <si>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</si>
  <si>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</si>
  <si>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</si>
  <si>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</si>
  <si>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</si>
  <si>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</si>
  <si>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</si>
  <si>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</si>
  <si>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</si>
  <si>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</si>
  <si>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</si>
  <si>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</si>
  <si>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</si>
  <si>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</si>
  <si>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</si>
  <si>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</si>
  <si>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</si>
  <si>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</si>
  <si>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</si>
  <si>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</si>
  <si>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</si>
  <si>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</si>
  <si>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</si>
  <si>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</si>
  <si>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</si>
  <si>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</si>
  <si>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</si>
  <si>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</si>
  <si>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</si>
  <si>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</si>
  <si>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</si>
  <si>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</si>
  <si>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</si>
  <si>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</si>
  <si>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</si>
  <si>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</si>
  <si>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</si>
  <si>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</si>
  <si>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</si>
  <si>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</si>
  <si>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</si>
  <si>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</si>
  <si>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</si>
  <si>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</si>
  <si>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</si>
  <si>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</si>
  <si>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</si>
  <si>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</si>
  <si>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</si>
  <si>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</si>
  <si>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</si>
  <si>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</si>
  <si>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</si>
  <si>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</si>
  <si>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</si>
  <si>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</si>
  <si>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</si>
  <si>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</si>
  <si>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</si>
  <si>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</si>
  <si>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</si>
  <si>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</si>
  <si>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</si>
  <si>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</si>
  <si>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</si>
  <si>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</si>
  <si>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</si>
  <si>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</si>
  <si>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</si>
  <si>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</si>
  <si>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</si>
  <si>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</si>
  <si>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</si>
  <si>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</si>
  <si>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</si>
  <si>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</si>
  <si>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</si>
  <si>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</si>
  <si>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</si>
  <si>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</si>
  <si>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</si>
  <si>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</si>
  <si>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</si>
  <si>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</si>
  <si>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</si>
  <si>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</si>
  <si>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</si>
  <si>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</si>
  <si>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</si>
  <si>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</si>
  <si>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</si>
  <si>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</si>
  <si>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</si>
  <si>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</si>
  <si>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</si>
  <si>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</si>
  <si>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</si>
  <si>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</si>
  <si>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</si>
  <si>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</si>
  <si>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</si>
  <si>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</si>
  <si>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</si>
  <si>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</si>
  <si>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</si>
  <si>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</si>
  <si>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</si>
  <si>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</si>
  <si>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</si>
  <si>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</si>
  <si>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</si>
  <si>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</si>
  <si>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</si>
  <si>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</si>
  <si>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</si>
  <si>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</si>
  <si>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</si>
  <si>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</si>
  <si>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</si>
  <si>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</si>
  <si>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</si>
  <si>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</si>
  <si>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</si>
  <si>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</si>
  <si>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</si>
  <si>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</si>
  <si>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</si>
  <si>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</si>
  <si>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</si>
  <si>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</si>
  <si>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</si>
  <si>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</si>
  <si>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</si>
  <si>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</si>
  <si>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</si>
  <si>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</si>
  <si>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</si>
  <si>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</si>
  <si>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</si>
  <si>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</si>
  <si>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</si>
  <si>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</si>
  <si>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</si>
  <si>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</si>
  <si>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</si>
  <si>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</si>
  <si>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</si>
  <si>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</si>
  <si>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</si>
  <si>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</si>
  <si>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</si>
  <si>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</si>
  <si>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</si>
  <si>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</si>
  <si>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</si>
  <si>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</si>
  <si>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</si>
  <si>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</si>
  <si>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</si>
  <si>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</si>
  <si>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</si>
  <si>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</si>
  <si>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</si>
  <si>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</si>
  <si>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</si>
  <si>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</si>
  <si>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</si>
  <si>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</si>
  <si>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</si>
  <si>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</si>
  <si>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</si>
  <si>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</si>
  <si>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</si>
  <si>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</si>
  <si>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</si>
  <si>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</si>
  <si>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</si>
  <si>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</si>
  <si>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</si>
  <si>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</si>
  <si>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</si>
  <si>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</si>
  <si>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</si>
  <si>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</si>
  <si>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</si>
  <si>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</si>
  <si>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</si>
  <si>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</si>
  <si>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</si>
  <si>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</si>
  <si>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</si>
  <si>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</si>
  <si>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</si>
  <si>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</si>
  <si>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</si>
  <si>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</si>
  <si>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</si>
  <si>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</si>
  <si>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</si>
  <si>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</si>
  <si>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</si>
  <si>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</si>
  <si>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</si>
  <si>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</si>
  <si>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</si>
  <si>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</si>
  <si>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</si>
  <si>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</si>
  <si>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</si>
  <si>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</si>
  <si>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</si>
  <si>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</si>
  <si>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</si>
  <si>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</si>
  <si>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</si>
  <si>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</si>
  <si>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</si>
  <si>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</si>
  <si>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</si>
  <si>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</si>
  <si>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</si>
  <si>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</si>
  <si>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</si>
  <si>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</si>
  <si>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</si>
  <si>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</si>
  <si>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</si>
  <si>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</si>
  <si>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</si>
  <si>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</si>
  <si>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</si>
  <si>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</si>
  <si>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</si>
  <si>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</si>
  <si>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</si>
  <si>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</si>
  <si>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</si>
  <si>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</si>
  <si>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</si>
  <si>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</si>
  <si>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</si>
  <si>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</si>
  <si>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</si>
  <si>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</si>
  <si>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</si>
  <si>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</si>
  <si>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</si>
  <si>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</si>
  <si>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</si>
  <si>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</si>
  <si>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</si>
  <si>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</si>
  <si>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</si>
  <si>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</si>
  <si>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</si>
  <si>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</si>
  <si>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</si>
  <si>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</si>
  <si>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</si>
  <si>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</si>
  <si>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</si>
  <si>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</si>
  <si>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</si>
  <si>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</si>
  <si>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</si>
  <si>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</si>
  <si>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</si>
  <si>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</si>
  <si>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</si>
  <si>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</si>
  <si>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</si>
  <si>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</si>
  <si>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</si>
  <si>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</si>
  <si>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</si>
  <si>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</si>
  <si>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</si>
  <si>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</si>
  <si>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</si>
  <si>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</si>
  <si>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</si>
  <si>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</si>
  <si>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</si>
  <si>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</si>
  <si>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</si>
  <si>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</si>
  <si>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</si>
  <si>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</si>
  <si>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</si>
  <si>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</si>
  <si>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</si>
  <si>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</si>
  <si>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</si>
  <si>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</si>
  <si>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</si>
  <si>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</si>
  <si>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</si>
  <si>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</si>
  <si>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</si>
  <si>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</si>
  <si>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</si>
  <si>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</si>
  <si>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</si>
  <si>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</si>
  <si>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</si>
  <si>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</si>
  <si>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</si>
  <si>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</si>
  <si>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</si>
  <si>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</si>
  <si>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</si>
  <si>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</si>
  <si>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</si>
  <si>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</si>
  <si>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</si>
  <si>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</si>
  <si>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</si>
  <si>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</si>
  <si>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</si>
  <si>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</si>
  <si>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</si>
  <si>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</si>
  <si>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</si>
  <si>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</si>
  <si>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</si>
  <si>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</si>
  <si>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</si>
  <si>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</si>
  <si>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</si>
  <si>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</si>
  <si>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</si>
  <si>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</si>
  <si>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</si>
  <si>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</si>
  <si>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</si>
  <si>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</si>
  <si>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</si>
  <si>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</si>
  <si>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</si>
  <si>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</si>
  <si>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</si>
  <si>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</si>
  <si>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</si>
  <si>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</si>
  <si>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</si>
  <si>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</si>
  <si>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</si>
  <si>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</si>
  <si>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</si>
  <si>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</si>
  <si>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</si>
  <si>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</si>
  <si>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</si>
  <si>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</si>
  <si>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</si>
  <si>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</si>
  <si>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</si>
  <si>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</si>
  <si>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</si>
  <si>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</si>
  <si>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</si>
  <si>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</si>
  <si>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</si>
  <si>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</si>
  <si>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</si>
  <si>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</si>
  <si>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</si>
  <si>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</si>
  <si>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</si>
  <si>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</si>
  <si>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</si>
  <si>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</si>
  <si>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</si>
  <si>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</si>
  <si>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</si>
  <si>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</si>
  <si>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</si>
  <si>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</si>
  <si>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</si>
  <si>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</si>
  <si>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</si>
  <si>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</si>
  <si>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</si>
  <si>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</si>
  <si>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</si>
  <si>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</si>
  <si>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</si>
  <si>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</si>
  <si>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</si>
  <si>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</si>
  <si>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</si>
  <si>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</si>
  <si>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</si>
  <si>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</si>
  <si>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</si>
  <si>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</si>
  <si>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</si>
  <si>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</si>
  <si>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</si>
  <si>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</si>
  <si>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</si>
  <si>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</si>
  <si>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</si>
  <si>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</si>
  <si>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</si>
  <si>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</si>
  <si>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</si>
  <si>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</si>
  <si>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</si>
  <si>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</si>
  <si>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</si>
  <si>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</si>
  <si>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</si>
  <si>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</si>
  <si>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</si>
  <si>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</si>
  <si>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</si>
  <si>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</si>
  <si>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</si>
  <si>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</si>
  <si>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</si>
  <si>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</si>
  <si>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</si>
  <si>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</si>
  <si>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</si>
  <si>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</si>
  <si>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</si>
  <si>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</si>
  <si>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</si>
  <si>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</si>
  <si>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</si>
  <si>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</si>
  <si>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</si>
  <si>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</si>
  <si>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</si>
  <si>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</si>
  <si>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</si>
  <si>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</si>
  <si>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</si>
  <si>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</si>
  <si>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</si>
  <si>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</si>
  <si>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</si>
  <si>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</si>
  <si>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</si>
  <si>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</si>
  <si>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</si>
  <si>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</si>
  <si>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</si>
  <si>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</si>
  <si>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</si>
  <si>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</si>
  <si>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</si>
  <si>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</si>
  <si>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</si>
  <si>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</si>
  <si>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</si>
  <si>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</si>
  <si>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</si>
  <si>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</si>
  <si>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</si>
  <si>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</si>
  <si>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</si>
  <si>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</si>
  <si>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</si>
  <si>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</si>
  <si>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</si>
  <si>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</si>
  <si>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</si>
  <si>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</si>
  <si>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</si>
  <si>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</si>
  <si>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</si>
  <si>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</si>
  <si>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</si>
  <si>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</si>
  <si>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</si>
  <si>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</si>
  <si>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</si>
  <si>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</si>
  <si>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</si>
  <si>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</si>
  <si>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</si>
  <si>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</si>
  <si>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</si>
  <si>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</si>
  <si>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</si>
  <si>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</si>
  <si>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</si>
  <si>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</si>
  <si>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</si>
  <si>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</si>
  <si>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</si>
  <si>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</si>
  <si>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</si>
  <si>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</si>
  <si>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</si>
  <si>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</si>
  <si>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</si>
  <si>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</si>
  <si>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</si>
  <si>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</si>
  <si>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</si>
  <si>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</si>
  <si>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</si>
  <si>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</si>
  <si>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</si>
  <si>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</si>
  <si>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</si>
  <si>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</si>
  <si>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</si>
  <si>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</si>
  <si>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</si>
  <si>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</si>
  <si>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</si>
  <si>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</si>
  <si>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</si>
  <si>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</si>
  <si>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</si>
  <si>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</si>
  <si>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</si>
  <si>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</si>
  <si>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</si>
  <si>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</si>
  <si>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</si>
  <si>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</si>
  <si>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</si>
  <si>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</si>
  <si>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</si>
  <si>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</si>
  <si>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</si>
  <si>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</si>
  <si>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</si>
  <si>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</si>
  <si>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</si>
  <si>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</si>
  <si>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</si>
  <si>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</si>
  <si>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</si>
  <si>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</si>
  <si>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</si>
  <si>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</si>
  <si>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</si>
  <si>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</si>
  <si>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</si>
  <si>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</si>
  <si>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</si>
  <si>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</si>
  <si>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</si>
  <si>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</si>
  <si>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</si>
  <si>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</si>
  <si>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</si>
  <si>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</si>
  <si>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</si>
  <si>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</si>
  <si>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</si>
  <si>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</si>
  <si>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</si>
  <si>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</si>
  <si>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</si>
  <si>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</si>
  <si>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</si>
  <si>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</si>
  <si>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</si>
  <si>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</si>
  <si>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</si>
  <si>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</si>
  <si>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</si>
  <si>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</si>
  <si>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</si>
  <si>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</si>
  <si>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</si>
  <si>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</si>
  <si>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</si>
  <si>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</si>
  <si>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</si>
  <si>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</si>
  <si>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</si>
  <si>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</si>
  <si>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</si>
  <si>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</si>
  <si>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</si>
  <si>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</si>
  <si>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</si>
  <si>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</si>
  <si>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</si>
  <si>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</si>
  <si>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</si>
  <si>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</si>
  <si>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</si>
  <si>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</si>
  <si>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</si>
  <si>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</si>
  <si>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</si>
  <si>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</si>
  <si>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</si>
  <si>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</si>
  <si>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</si>
  <si>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</si>
  <si>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</si>
  <si>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</si>
  <si>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</si>
  <si>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</si>
  <si>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</si>
  <si>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</si>
  <si>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</si>
  <si>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</si>
  <si>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</si>
  <si>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</si>
  <si>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</si>
  <si>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</si>
  <si>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</si>
  <si>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</si>
  <si>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</si>
  <si>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</si>
  <si>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</si>
  <si>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</si>
  <si>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</si>
  <si>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</si>
  <si>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</si>
  <si>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</si>
  <si>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</si>
  <si>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</si>
  <si>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</si>
  <si>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</si>
  <si>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</si>
  <si>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</si>
  <si>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</si>
  <si>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</si>
  <si>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</si>
  <si>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</si>
  <si>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</si>
  <si>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</si>
  <si>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</si>
  <si>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</si>
  <si>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</si>
  <si>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</si>
  <si>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</si>
  <si>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</si>
  <si>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</si>
  <si>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</si>
  <si>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</si>
  <si>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</si>
  <si>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</si>
  <si>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</si>
  <si>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</si>
  <si>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</si>
  <si>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</si>
  <si>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</si>
  <si>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</si>
  <si>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</si>
  <si>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</si>
  <si>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</si>
  <si>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</si>
  <si>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</si>
  <si>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</si>
  <si>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</si>
  <si>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</si>
  <si>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</si>
  <si>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</si>
  <si>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</si>
  <si>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</si>
  <si>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</si>
  <si>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</si>
  <si>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</si>
  <si>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</si>
  <si>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</si>
  <si>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</si>
  <si>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</si>
  <si>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</si>
  <si>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</si>
  <si>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</si>
  <si>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</si>
  <si>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</si>
  <si>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</si>
  <si>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</si>
  <si>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</si>
  <si>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</si>
  <si>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</si>
  <si>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</si>
  <si>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</si>
  <si>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</si>
  <si>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</si>
  <si>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</si>
  <si>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</si>
  <si>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</si>
  <si>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</si>
  <si>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</si>
  <si>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</si>
  <si>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</si>
  <si>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</si>
  <si>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</si>
  <si>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</si>
  <si>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</si>
  <si>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</si>
  <si>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</si>
  <si>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</si>
  <si>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</si>
  <si>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</si>
  <si>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</si>
  <si>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</si>
  <si>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</si>
  <si>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</si>
  <si>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</si>
  <si>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</si>
  <si>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</si>
  <si>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</si>
  <si>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</si>
  <si>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</si>
  <si>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</si>
  <si>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</si>
  <si>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</si>
  <si>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</si>
  <si>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</si>
  <si>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</si>
  <si>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</si>
  <si>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</si>
  <si>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</si>
  <si>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</si>
  <si>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</si>
  <si>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</si>
  <si>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</si>
  <si>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</si>
  <si>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</si>
  <si>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</si>
  <si>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</si>
  <si>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</si>
  <si>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</si>
  <si>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</si>
  <si>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</si>
  <si>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</si>
  <si>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</si>
  <si>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</si>
  <si>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</si>
  <si>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</si>
  <si>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</si>
  <si>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</si>
  <si>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</si>
  <si>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</si>
  <si>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</si>
  <si>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</si>
  <si>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</si>
  <si>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</si>
  <si>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</si>
  <si>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</si>
  <si>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</si>
  <si>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</si>
  <si>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</si>
  <si>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</si>
  <si>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</si>
  <si>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</si>
  <si>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</si>
  <si>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</si>
  <si>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</si>
  <si>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</si>
  <si>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</si>
  <si>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</si>
  <si>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</si>
  <si>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</si>
  <si>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</si>
  <si>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</si>
  <si>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</si>
  <si>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</si>
  <si>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</si>
  <si>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</si>
  <si>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</si>
  <si>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</si>
  <si>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</si>
  <si>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</si>
  <si>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</si>
  <si>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</si>
  <si>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</si>
  <si>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</si>
  <si>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</si>
  <si>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</si>
  <si>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</si>
  <si>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</si>
  <si>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</si>
  <si>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</si>
  <si>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</si>
  <si>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</si>
  <si>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</si>
  <si>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</si>
  <si>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</si>
  <si>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</si>
  <si>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</si>
  <si>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</si>
  <si>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</si>
  <si>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</si>
  <si>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</si>
  <si>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</si>
  <si>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</si>
  <si>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</si>
  <si>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</si>
  <si>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</si>
  <si>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</si>
  <si>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</si>
  <si>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</si>
  <si>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</si>
  <si>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</si>
  <si>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</si>
  <si>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</si>
  <si>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</si>
  <si>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</si>
  <si>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</si>
  <si>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</si>
  <si>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</si>
  <si>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</si>
  <si>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</si>
  <si>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</si>
  <si>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</si>
  <si>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</si>
  <si>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</si>
  <si>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</si>
  <si>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</si>
  <si>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</si>
  <si>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</si>
  <si>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</si>
  <si>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</si>
  <si>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</si>
  <si>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</si>
  <si>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</si>
  <si>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</si>
  <si>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</si>
  <si>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</si>
  <si>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</si>
  <si>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</si>
  <si>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</si>
  <si>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</si>
  <si>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</si>
  <si>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</si>
  <si>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</si>
  <si>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</si>
  <si>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</si>
  <si>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</si>
  <si>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</si>
  <si>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</si>
  <si>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</si>
  <si>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</si>
  <si>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</si>
  <si>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</si>
  <si>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</si>
  <si>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</si>
  <si>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</si>
  <si>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</si>
  <si>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</si>
  <si>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</si>
  <si>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</si>
  <si>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</si>
  <si>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</si>
  <si>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</si>
  <si>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</si>
  <si>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</si>
  <si>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</si>
  <si>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</si>
  <si>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</si>
  <si>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</si>
  <si>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</si>
  <si>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</si>
  <si>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</si>
  <si>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</si>
  <si>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</si>
  <si>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</si>
  <si>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</si>
  <si>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</si>
  <si>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</si>
  <si>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</si>
  <si>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</si>
  <si>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</si>
  <si>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</si>
  <si>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</si>
  <si>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</si>
  <si>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</si>
  <si>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</si>
  <si>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</si>
  <si>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</si>
  <si>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</si>
  <si>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</si>
  <si>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</si>
  <si>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</si>
  <si>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</si>
  <si>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</si>
  <si>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</si>
  <si>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</si>
  <si>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</si>
  <si>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</si>
  <si>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</si>
  <si>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</si>
  <si>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</si>
  <si>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</si>
  <si>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</si>
  <si>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</si>
  <si>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</si>
  <si>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</si>
  <si>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</si>
  <si>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</si>
  <si>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</si>
  <si>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</si>
  <si>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</si>
  <si>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</si>
  <si>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</si>
  <si>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</si>
  <si>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</si>
  <si>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</si>
  <si>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</si>
  <si>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</si>
  <si>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</si>
  <si>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</si>
  <si>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</si>
  <si>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</si>
  <si>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</si>
  <si>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</si>
  <si>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</si>
  <si>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</si>
  <si>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</si>
  <si>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</si>
  <si>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</si>
  <si>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</si>
  <si>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</si>
  <si>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</si>
  <si>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</si>
  <si>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</si>
  <si>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</si>
  <si>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</si>
  <si>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</si>
  <si>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</si>
  <si>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</si>
  <si>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</si>
  <si>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</si>
  <si>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</si>
  <si>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</si>
  <si>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</si>
  <si>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</si>
  <si>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</si>
  <si>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</si>
  <si>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</si>
  <si>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</si>
  <si>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</si>
  <si>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</si>
  <si>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</si>
  <si>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</si>
  <si>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</si>
  <si>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</si>
  <si>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</si>
  <si>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</si>
  <si>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</si>
  <si>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</si>
  <si>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</si>
  <si>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</si>
  <si>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</si>
  <si>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</si>
  <si>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</si>
  <si>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</si>
  <si>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</si>
  <si>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</si>
  <si>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</si>
  <si>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</si>
  <si>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</si>
  <si>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</si>
  <si>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</si>
  <si>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</si>
  <si>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</si>
  <si>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</si>
  <si>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</si>
  <si>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</si>
  <si>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</si>
  <si>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</si>
  <si>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</si>
  <si>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</si>
  <si>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</si>
  <si>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</si>
  <si>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</si>
  <si>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</si>
  <si>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</si>
  <si>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</si>
  <si>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</si>
  <si>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</si>
  <si>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</si>
  <si>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</si>
  <si>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</si>
  <si>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</si>
  <si>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</si>
  <si>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</si>
  <si>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</si>
  <si>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</si>
  <si>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</si>
  <si>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</si>
  <si>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</si>
  <si>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</si>
  <si>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</si>
  <si>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</si>
  <si>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</si>
  <si>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</si>
  <si>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</si>
  <si>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</si>
  <si>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</si>
  <si>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</si>
  <si>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</si>
  <si>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</si>
  <si>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</si>
  <si>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</si>
  <si>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</si>
  <si>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</si>
  <si>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</si>
  <si>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</si>
  <si>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</si>
  <si>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</si>
  <si>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</si>
  <si>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</si>
  <si>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</si>
  <si>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</si>
  <si>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</si>
  <si>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</si>
  <si>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</si>
  <si>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</si>
  <si>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</si>
  <si>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</si>
  <si>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</si>
  <si>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</si>
  <si>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</si>
  <si>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</si>
  <si>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</si>
  <si>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</si>
  <si>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</si>
  <si>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</si>
  <si>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</si>
  <si>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</si>
  <si>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</si>
  <si>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</si>
  <si>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</si>
  <si>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</si>
  <si>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</si>
  <si>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</si>
  <si>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</si>
  <si>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</si>
  <si>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</si>
  <si>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</si>
  <si>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</si>
  <si>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</si>
  <si>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</si>
  <si>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</si>
  <si>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</si>
  <si>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</si>
  <si>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</si>
  <si>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</si>
  <si>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</si>
  <si>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</si>
  <si>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</si>
  <si>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</si>
  <si>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</si>
  <si>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</si>
  <si>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</si>
  <si>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</si>
  <si>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</si>
  <si>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</si>
  <si>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</si>
  <si>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</si>
  <si>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</si>
  <si>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</si>
  <si>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</si>
  <si>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</si>
  <si>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</si>
  <si>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</si>
  <si>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</si>
  <si>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</si>
  <si>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</si>
  <si>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</si>
  <si>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</si>
  <si>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</si>
  <si>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</si>
  <si>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</si>
  <si>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</si>
  <si>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</si>
  <si>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</si>
  <si>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</si>
  <si>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</si>
  <si>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</si>
  <si>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</si>
  <si>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</si>
  <si>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</si>
  <si>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</si>
  <si>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</si>
  <si>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</si>
  <si>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</si>
  <si>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</si>
  <si>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</si>
  <si>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</si>
  <si>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</si>
  <si>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</si>
  <si>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</si>
  <si>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</si>
  <si>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</si>
  <si>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</si>
  <si>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</si>
  <si>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</si>
  <si>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</si>
  <si>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</si>
  <si>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</si>
  <si>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</si>
  <si>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</si>
  <si>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</si>
  <si>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</si>
  <si>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</si>
  <si>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</si>
  <si>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</si>
  <si>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</si>
  <si>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</si>
  <si>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</si>
  <si>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</si>
  <si>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</si>
  <si>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</si>
  <si>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</si>
  <si>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</si>
  <si>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</si>
  <si>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</si>
  <si>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</si>
  <si>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</si>
  <si>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</si>
  <si>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</si>
  <si>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</si>
  <si>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</si>
  <si>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</si>
  <si>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</si>
  <si>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</si>
  <si>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</si>
  <si>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</si>
  <si>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</si>
  <si>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</si>
  <si>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</si>
  <si>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</si>
  <si>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</si>
  <si>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</si>
  <si>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</si>
  <si>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</si>
  <si>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</si>
  <si>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</si>
  <si>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</si>
  <si>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</si>
  <si>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</si>
  <si>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</si>
  <si>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</si>
  <si>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</si>
  <si>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</si>
  <si>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</si>
  <si>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</si>
  <si>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</si>
  <si>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</si>
  <si>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</si>
  <si>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</si>
  <si>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</si>
  <si>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</si>
  <si>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</si>
  <si>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</si>
  <si>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</si>
  <si>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</si>
  <si>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</si>
  <si>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</si>
  <si>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</si>
  <si>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</si>
  <si>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</si>
  <si>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</si>
  <si>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</si>
  <si>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</si>
  <si>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</si>
  <si>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</si>
  <si>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</si>
  <si>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</si>
  <si>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</si>
  <si>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</si>
  <si>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</si>
  <si>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</si>
  <si>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</si>
  <si>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</si>
  <si>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</si>
  <si>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</si>
  <si>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</si>
  <si>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</si>
  <si>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</si>
  <si>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</si>
  <si>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</si>
  <si>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</si>
  <si>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</si>
  <si>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</si>
  <si>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</si>
  <si>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</si>
  <si>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</si>
  <si>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</si>
  <si>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</si>
  <si>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</si>
  <si>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</si>
  <si>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</si>
  <si>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</si>
  <si>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</si>
  <si>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</si>
  <si>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</si>
  <si>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</si>
  <si>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</si>
  <si>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</si>
  <si>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</si>
  <si>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</si>
  <si>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</si>
  <si>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</si>
  <si>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</si>
  <si>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</si>
  <si>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</si>
  <si>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</si>
  <si>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</si>
  <si>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</si>
  <si>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</si>
  <si>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</si>
  <si>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</si>
  <si>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</si>
  <si>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</si>
  <si>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</si>
  <si>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</si>
  <si>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</si>
  <si>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</si>
  <si>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</si>
  <si>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</si>
  <si>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</si>
  <si>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</si>
  <si>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</si>
  <si>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</si>
  <si>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</si>
  <si>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</si>
  <si>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</si>
  <si>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</si>
  <si>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</si>
  <si>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</si>
  <si>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</si>
  <si>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</si>
  <si>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</si>
  <si>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</si>
  <si>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</si>
  <si>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</si>
  <si>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</si>
  <si>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</si>
  <si>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</si>
  <si>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</si>
  <si>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</si>
  <si>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</si>
  <si>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</si>
  <si>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</si>
  <si>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</si>
  <si>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</si>
  <si>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</si>
  <si>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</si>
  <si>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</si>
  <si>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</si>
  <si>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</si>
  <si>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</si>
  <si>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</si>
  <si>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</si>
  <si>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</si>
  <si>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</si>
  <si>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</si>
  <si>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</si>
  <si>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</si>
  <si>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</si>
  <si>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</si>
  <si>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</si>
  <si>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</si>
  <si>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</si>
  <si>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</si>
  <si>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</si>
  <si>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</si>
  <si>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</si>
  <si>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</si>
  <si>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</si>
  <si>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</si>
  <si>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</si>
  <si>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</si>
  <si>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</si>
  <si>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</si>
  <si>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</si>
  <si>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</si>
  <si>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</si>
  <si>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</si>
  <si>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</si>
  <si>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</si>
  <si>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</si>
  <si>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</si>
  <si>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</si>
  <si>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</si>
  <si>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</si>
  <si>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</si>
  <si>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</si>
  <si>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</si>
  <si>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</si>
  <si>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</si>
  <si>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</si>
  <si>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</si>
  <si>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</si>
  <si>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</si>
  <si>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</si>
  <si>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</si>
  <si>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</si>
  <si>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</si>
  <si>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</si>
  <si>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</si>
  <si>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</si>
  <si>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</si>
  <si>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</si>
  <si>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</si>
  <si>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</si>
  <si>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</si>
  <si>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</si>
  <si>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</si>
  <si>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</si>
  <si>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</si>
  <si>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</si>
  <si>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</si>
  <si>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</si>
  <si>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</si>
  <si>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</si>
  <si>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</si>
  <si>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</si>
  <si>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</si>
  <si>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</si>
  <si>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</si>
  <si>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</si>
  <si>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</si>
  <si>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</si>
  <si>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</si>
  <si>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</si>
  <si>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</si>
  <si>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</si>
  <si>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</si>
  <si>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</si>
  <si>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</si>
  <si>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</si>
  <si>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</si>
  <si>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</si>
  <si>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</si>
  <si>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</si>
  <si>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</si>
  <si>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</si>
  <si>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</si>
  <si>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</si>
  <si>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</si>
  <si>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</si>
  <si>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</si>
  <si>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</si>
  <si>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</si>
  <si>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</si>
  <si>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</si>
  <si>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</si>
  <si>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</si>
  <si>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</si>
  <si>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</si>
  <si>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</si>
  <si>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</si>
  <si>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</si>
  <si>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</si>
  <si>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</si>
  <si>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</si>
  <si>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</si>
  <si>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</si>
  <si>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</si>
  <si>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</si>
  <si>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</si>
  <si>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</si>
  <si>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</si>
  <si>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</si>
  <si>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</si>
  <si>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</si>
  <si>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</si>
  <si>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</si>
  <si>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</si>
  <si>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</si>
  <si>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</si>
  <si>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</si>
  <si>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</si>
  <si>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</si>
  <si>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</si>
  <si>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</si>
  <si>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</si>
  <si>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</si>
  <si>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</si>
  <si>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</si>
  <si>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</si>
  <si>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</si>
  <si>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</si>
  <si>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</si>
  <si>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</si>
  <si>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</si>
  <si>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</si>
  <si>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</si>
  <si>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</si>
  <si>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</si>
  <si>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</si>
  <si>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</si>
  <si>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</si>
  <si>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</si>
  <si>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</si>
  <si>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</si>
  <si>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</si>
  <si>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</si>
  <si>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</si>
  <si>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</si>
  <si>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</si>
  <si>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</si>
  <si>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</si>
  <si>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</si>
  <si>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</si>
  <si>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</si>
  <si>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</si>
  <si>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</si>
  <si>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</si>
  <si>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</si>
  <si>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</si>
  <si>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</si>
  <si>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</si>
  <si>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</si>
  <si>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</si>
  <si>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</si>
  <si>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</si>
  <si>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</si>
  <si>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</si>
  <si>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</si>
  <si>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</si>
  <si>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</si>
  <si>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</si>
  <si>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</si>
  <si>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</si>
  <si>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</si>
  <si>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</si>
  <si>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</si>
  <si>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</si>
  <si>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</si>
  <si>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</si>
  <si>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</si>
  <si>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</si>
  <si>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</si>
  <si>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</si>
  <si>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</si>
  <si>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</si>
  <si>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</si>
  <si>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</si>
  <si>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</si>
  <si>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</si>
  <si>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</si>
  <si>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</si>
  <si>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</si>
  <si>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</si>
  <si>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</si>
  <si>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</si>
  <si>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</si>
  <si>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</si>
  <si>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</si>
  <si>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</si>
  <si>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</si>
  <si>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</si>
  <si>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</si>
  <si>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</si>
  <si>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</si>
  <si>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</si>
  <si>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</si>
  <si>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</si>
  <si>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</si>
  <si>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</si>
  <si>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</si>
  <si>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</si>
  <si>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</si>
  <si>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</si>
  <si>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</si>
  <si>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</si>
  <si>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</si>
  <si>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</si>
  <si>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</si>
  <si>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</si>
  <si>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</si>
  <si>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</si>
  <si>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</si>
  <si>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</si>
  <si>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</si>
  <si>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</si>
  <si>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</si>
  <si>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</si>
  <si>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</si>
  <si>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</si>
  <si>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</si>
  <si>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</si>
  <si>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</si>
  <si>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</si>
  <si>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</si>
  <si>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</si>
  <si>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</si>
  <si>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</si>
  <si>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</si>
  <si>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</si>
  <si>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</si>
  <si>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</si>
  <si>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</si>
  <si>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</si>
  <si>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</si>
  <si>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</si>
  <si>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</si>
  <si>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</si>
  <si>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</si>
  <si>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</si>
  <si>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</si>
  <si>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</si>
  <si>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</si>
  <si>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</si>
  <si>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</si>
  <si>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</si>
  <si>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</si>
  <si>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</si>
  <si>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</si>
  <si>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</si>
  <si>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</si>
  <si>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</si>
  <si>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</si>
  <si>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</si>
  <si>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</si>
  <si>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</si>
  <si>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</si>
  <si>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</si>
  <si>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</si>
  <si>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</si>
  <si>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</si>
  <si>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</si>
  <si>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</si>
  <si>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</si>
  <si>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</si>
  <si>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</si>
  <si>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</si>
  <si>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</si>
  <si>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</si>
  <si>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</si>
  <si>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</si>
  <si>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</si>
  <si>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</si>
  <si>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</si>
  <si>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</si>
  <si>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</si>
  <si>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</si>
  <si>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</si>
  <si>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</si>
  <si>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</si>
  <si>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</si>
  <si>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</si>
  <si>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</si>
  <si>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</si>
  <si>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</si>
  <si>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</si>
  <si>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</si>
  <si>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</si>
  <si>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</si>
  <si>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</si>
  <si>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</si>
  <si>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</si>
  <si>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</si>
  <si>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</si>
  <si>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</si>
  <si>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</si>
  <si>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</si>
  <si>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</si>
  <si>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</si>
  <si>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</si>
  <si>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</si>
  <si>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</si>
  <si>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</si>
  <si>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</si>
  <si>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</si>
  <si>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</si>
  <si>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</si>
  <si>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</si>
  <si>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</si>
  <si>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</si>
  <si>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</si>
  <si>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</si>
  <si>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</si>
  <si>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</si>
  <si>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</si>
  <si>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</si>
  <si>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</si>
  <si>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</si>
  <si>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</si>
  <si>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</si>
  <si>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</si>
  <si>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</si>
  <si>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</si>
  <si>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</si>
  <si>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</si>
  <si>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</si>
  <si>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</si>
  <si>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</si>
  <si>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</si>
  <si>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</si>
  <si>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</si>
  <si>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</si>
  <si>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</si>
  <si>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</si>
  <si>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</si>
  <si>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</si>
  <si>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</si>
  <si>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</si>
  <si>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</si>
  <si>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</si>
  <si>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</si>
  <si>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</si>
  <si>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</si>
  <si>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</si>
  <si>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</si>
  <si>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</si>
  <si>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</si>
  <si>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</si>
  <si>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</si>
  <si>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</si>
  <si>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</si>
  <si>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</si>
  <si>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</si>
  <si>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</si>
  <si>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</si>
  <si>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</si>
  <si>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</si>
  <si>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</si>
  <si>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</si>
  <si>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</si>
  <si>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</si>
  <si>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</si>
  <si>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</si>
  <si>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</si>
  <si>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</si>
  <si>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</si>
  <si>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</si>
  <si>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</si>
  <si>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</si>
  <si>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</si>
  <si>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</si>
  <si>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</si>
  <si>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</si>
  <si>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</si>
  <si>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</si>
  <si>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</si>
  <si>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</si>
  <si>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</si>
  <si>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</si>
  <si>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</si>
  <si>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</si>
  <si>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</si>
  <si>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</si>
  <si>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</si>
  <si>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</si>
  <si>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</si>
  <si>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</si>
  <si>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</si>
  <si>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</si>
  <si>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</si>
  <si>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</si>
  <si>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</si>
  <si>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</si>
  <si>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</si>
  <si>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</si>
  <si>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</si>
  <si>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</si>
  <si>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</si>
  <si>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</si>
  <si>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</si>
  <si>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</si>
  <si>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</si>
  <si>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</si>
  <si>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</si>
  <si>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</si>
  <si>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</si>
  <si>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</si>
  <si>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</si>
  <si>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</si>
  <si>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</si>
  <si>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</si>
  <si>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</si>
  <si>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</si>
  <si>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</si>
  <si>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</si>
  <si>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</si>
  <si>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</si>
  <si>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</si>
  <si>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</si>
  <si>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</si>
  <si>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</si>
  <si>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</si>
  <si>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</si>
  <si>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</si>
  <si>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</si>
  <si>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</si>
  <si>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</si>
  <si>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</si>
  <si>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</si>
  <si>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</si>
  <si>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</si>
  <si>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</si>
  <si>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</si>
  <si>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</si>
  <si>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</si>
  <si>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</si>
  <si>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</si>
  <si>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</si>
  <si>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</si>
  <si>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</si>
  <si>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</si>
  <si>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</si>
  <si>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</si>
  <si>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</si>
  <si>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</si>
  <si>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</si>
  <si>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</si>
  <si>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</si>
  <si>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</si>
  <si>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</si>
  <si>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</si>
  <si>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</si>
  <si>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</si>
  <si>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</si>
  <si>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</si>
  <si>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</si>
  <si>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</si>
  <si>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</si>
  <si>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</si>
  <si>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</si>
  <si>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</si>
  <si>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</si>
  <si>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</si>
  <si>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</si>
  <si>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</si>
  <si>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</si>
  <si>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</si>
  <si>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</si>
  <si>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</si>
  <si>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</si>
  <si>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</si>
  <si>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</si>
  <si>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</si>
  <si>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</si>
  <si>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</si>
  <si>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</si>
  <si>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</si>
  <si>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</si>
  <si>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</si>
  <si>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</si>
  <si>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</si>
  <si>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</si>
  <si>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</si>
  <si>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</si>
  <si>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</si>
  <si>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</si>
  <si>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</si>
  <si>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</si>
  <si>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</si>
  <si>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</si>
  <si>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</si>
  <si>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</si>
  <si>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</si>
  <si>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</si>
  <si>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</si>
  <si>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</si>
  <si>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</si>
  <si>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</si>
  <si>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</si>
  <si>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</si>
  <si>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</si>
  <si>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</si>
  <si>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</si>
  <si>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</si>
  <si>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</si>
  <si>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</si>
  <si>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</si>
  <si>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</si>
  <si>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</si>
  <si>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</si>
  <si>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</si>
  <si>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</si>
  <si>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</si>
  <si>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</si>
  <si>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</si>
  <si>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</si>
  <si>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</si>
  <si>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</si>
  <si>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</si>
  <si>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</si>
  <si>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</si>
  <si>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</si>
  <si>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</si>
  <si>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</si>
  <si>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</si>
  <si>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</si>
  <si>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</si>
  <si>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</si>
  <si>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</si>
  <si>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</si>
  <si>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</si>
  <si>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</si>
  <si>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</si>
  <si>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</si>
  <si>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</si>
  <si>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</si>
  <si>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</si>
  <si>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</si>
  <si>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</si>
  <si>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</si>
  <si>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</si>
  <si>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</si>
  <si>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</si>
  <si>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</si>
  <si>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</si>
  <si>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</si>
  <si>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</si>
  <si>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</si>
  <si>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</si>
  <si>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</si>
  <si>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</si>
  <si>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</si>
  <si>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</si>
  <si>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</si>
  <si>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</si>
  <si>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</si>
  <si>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</si>
  <si>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</si>
  <si>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</si>
  <si>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</si>
  <si>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</si>
  <si>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</si>
  <si>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</si>
  <si>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</si>
  <si>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</si>
  <si>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</si>
  <si>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</si>
  <si>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</si>
  <si>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</si>
  <si>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</si>
  <si>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</si>
  <si>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</si>
  <si>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</si>
  <si>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</si>
  <si>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</si>
  <si>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</si>
  <si>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</si>
  <si>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</si>
  <si>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</si>
  <si>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</si>
  <si>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</si>
  <si>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</si>
  <si>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</si>
  <si>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</si>
  <si>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</si>
  <si>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</si>
  <si>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</si>
  <si>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</si>
  <si>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</si>
  <si>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</si>
  <si>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</si>
  <si>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</si>
  <si>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</si>
  <si>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</si>
  <si>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</si>
  <si>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</si>
  <si>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</si>
  <si>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</si>
  <si>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</si>
  <si>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</si>
  <si>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</si>
  <si>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</si>
  <si>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</si>
  <si>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</si>
  <si>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</si>
  <si>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</si>
  <si>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</si>
  <si>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</si>
  <si>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</si>
  <si>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</si>
  <si>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</si>
  <si>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</si>
  <si>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</si>
  <si>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</si>
  <si>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</si>
  <si>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</si>
  <si>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</si>
  <si>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</si>
  <si>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</si>
  <si>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</si>
  <si>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</si>
  <si>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</si>
  <si>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</si>
  <si>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</si>
  <si>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</si>
  <si>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</si>
  <si>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</si>
  <si>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</si>
  <si>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</si>
  <si>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</si>
  <si>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</si>
  <si>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</si>
  <si>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</si>
  <si>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</si>
  <si>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</si>
  <si>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</si>
  <si>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</si>
  <si>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</si>
  <si>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</si>
  <si>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</si>
  <si>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</si>
  <si>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</si>
  <si>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</si>
  <si>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</si>
  <si>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</si>
  <si>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</si>
  <si>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</si>
  <si>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</si>
  <si>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</si>
  <si>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</si>
  <si>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</si>
  <si>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</si>
  <si>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</si>
  <si>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</si>
  <si>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</si>
  <si>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</si>
  <si>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</si>
  <si>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</si>
  <si>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</si>
  <si>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</si>
  <si>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</si>
  <si>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</si>
  <si>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</si>
  <si>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</si>
  <si>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</si>
  <si>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</si>
  <si>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</si>
  <si>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</si>
  <si>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</si>
  <si>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</si>
  <si>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</si>
  <si>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</si>
  <si>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</si>
  <si>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</si>
  <si>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</si>
  <si>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</si>
  <si>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</si>
  <si>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</si>
  <si>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</si>
  <si>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</si>
  <si>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</si>
  <si>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</si>
  <si>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</si>
  <si>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</si>
  <si>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</si>
  <si>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</si>
  <si>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</si>
  <si>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</si>
  <si>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</si>
  <si>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</si>
  <si>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</si>
  <si>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</si>
  <si>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</si>
  <si>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</si>
  <si>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</si>
  <si>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</si>
  <si>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</si>
  <si>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</si>
  <si>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</si>
  <si>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</si>
  <si>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</si>
  <si>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</si>
  <si>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</si>
  <si>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</si>
  <si>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</si>
  <si>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</si>
  <si>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</si>
  <si>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</si>
  <si>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</si>
  <si>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</si>
  <si>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</si>
  <si>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</si>
  <si>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</si>
  <si>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</si>
  <si>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</si>
  <si>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</si>
  <si>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</si>
  <si>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</si>
  <si>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</si>
  <si>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</si>
  <si>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</si>
  <si>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</si>
  <si>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</si>
  <si>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</si>
  <si>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</si>
  <si>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</si>
  <si>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</si>
  <si>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</si>
  <si>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</si>
  <si>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</si>
  <si>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</si>
  <si>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</si>
  <si>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</si>
  <si>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</si>
  <si>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</si>
  <si>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</si>
  <si>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</si>
  <si>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</si>
  <si>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</si>
  <si>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</si>
  <si>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</si>
  <si>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</si>
  <si>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</si>
  <si>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</si>
  <si>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</si>
  <si>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</si>
  <si>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</si>
  <si>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</si>
  <si>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</si>
  <si>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</si>
  <si>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</si>
  <si>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</si>
  <si>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</si>
  <si>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</si>
  <si>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</si>
  <si>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</si>
  <si>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</si>
  <si>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</si>
  <si>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</si>
  <si>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</si>
  <si>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</si>
  <si>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</si>
  <si>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</si>
  <si>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</si>
  <si>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</si>
  <si>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</si>
  <si>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</si>
  <si>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</si>
  <si>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</si>
  <si>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</si>
  <si>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</si>
  <si>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</si>
  <si>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</si>
  <si>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</si>
  <si>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</si>
  <si>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</si>
  <si>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</si>
  <si>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</si>
  <si>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</si>
  <si>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</si>
  <si>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</si>
  <si>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</si>
  <si>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</si>
  <si>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</si>
  <si>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</si>
  <si>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</si>
  <si>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</si>
  <si>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</si>
  <si>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</si>
  <si>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</si>
  <si>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</si>
  <si>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</si>
  <si>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</si>
  <si>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</si>
  <si>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</si>
  <si>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</si>
  <si>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</si>
  <si>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</si>
  <si>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</si>
  <si>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</si>
  <si>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</si>
  <si>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</si>
  <si>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</si>
  <si>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</si>
  <si>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</si>
  <si>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</si>
  <si>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</si>
  <si>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</si>
  <si>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</si>
  <si>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</si>
  <si>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</si>
  <si>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</si>
  <si>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</si>
  <si>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</si>
  <si>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</si>
  <si>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</si>
  <si>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</si>
  <si>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</si>
  <si>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</si>
  <si>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</si>
  <si>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</si>
  <si>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</si>
  <si>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</si>
  <si>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</si>
  <si>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</si>
  <si>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</si>
  <si>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</si>
  <si>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</si>
  <si>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</si>
  <si>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</si>
  <si>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</si>
  <si>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</si>
  <si>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</si>
  <si>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</si>
  <si>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</si>
  <si>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</si>
  <si>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</si>
  <si>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</si>
  <si>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</si>
  <si>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</si>
  <si>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</si>
  <si>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</si>
  <si>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</si>
  <si>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</si>
  <si>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</si>
  <si>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</si>
  <si>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</si>
  <si>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</si>
  <si>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</si>
  <si>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</si>
  <si>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</si>
  <si>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</si>
  <si>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</si>
  <si>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</si>
  <si>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</si>
  <si>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</si>
  <si>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</si>
  <si>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</si>
  <si>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</si>
  <si>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</si>
  <si>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</si>
  <si>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</si>
  <si>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</si>
  <si>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</si>
  <si>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</si>
  <si>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</si>
  <si>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</si>
  <si>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</si>
  <si>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</si>
  <si>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</si>
  <si>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</si>
  <si>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</si>
  <si>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</si>
  <si>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</si>
  <si>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</si>
  <si>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</si>
  <si>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</si>
  <si>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</si>
  <si>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</si>
  <si>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</si>
  <si>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</si>
  <si>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</si>
  <si>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</si>
  <si>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</si>
  <si>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</si>
  <si>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</si>
  <si>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</si>
  <si>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</si>
  <si>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</si>
  <si>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</si>
  <si>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</si>
  <si>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</si>
  <si>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</si>
  <si>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</si>
  <si>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</si>
  <si>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</si>
  <si>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</si>
  <si>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</si>
  <si>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</si>
  <si>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</si>
  <si>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</si>
  <si>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</si>
  <si>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</si>
  <si>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</si>
  <si>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</si>
  <si>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</si>
  <si>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</si>
  <si>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</si>
  <si>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</si>
  <si>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</si>
  <si>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</si>
  <si>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</si>
  <si>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</si>
  <si>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</si>
  <si>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</si>
  <si>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</si>
  <si>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</si>
  <si>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</si>
  <si>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</si>
  <si>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</si>
  <si>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</si>
  <si>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</si>
  <si>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</si>
  <si>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</si>
  <si>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</si>
  <si>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</si>
  <si>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</si>
  <si>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</si>
  <si>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</si>
  <si>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</si>
  <si>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</si>
  <si>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</si>
  <si>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</si>
  <si>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</si>
  <si>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</si>
  <si>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</si>
  <si>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</si>
  <si>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</si>
  <si>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</si>
  <si>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</si>
  <si>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</si>
  <si>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</si>
  <si>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</si>
  <si>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</si>
  <si>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</si>
  <si>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</si>
  <si>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</si>
  <si>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</si>
  <si>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</si>
  <si>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</si>
  <si>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</si>
  <si>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</si>
  <si>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</si>
  <si>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</si>
  <si>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</si>
  <si>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</si>
  <si>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</si>
  <si>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</si>
  <si>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</si>
  <si>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</si>
  <si>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</si>
  <si>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</si>
  <si>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</si>
  <si>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</si>
  <si>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</si>
  <si>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</si>
  <si>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</si>
  <si>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</si>
  <si>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</si>
  <si>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</si>
  <si>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</si>
  <si>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</si>
  <si>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</si>
  <si>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</si>
  <si>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</si>
  <si>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</si>
  <si>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</si>
  <si>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</si>
  <si>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</si>
  <si>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</si>
  <si>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</si>
  <si>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</si>
  <si>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</si>
  <si>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</si>
  <si>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</si>
  <si>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</si>
  <si>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</si>
  <si>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</si>
  <si>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</si>
  <si>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</si>
  <si>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</si>
  <si>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</si>
  <si>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</si>
  <si>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</si>
  <si>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</si>
  <si>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</si>
  <si>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</si>
  <si>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</si>
  <si>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</si>
  <si>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</si>
  <si>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</si>
  <si>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</si>
  <si>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</si>
  <si>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</si>
  <si>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</si>
  <si>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</si>
  <si>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</si>
  <si>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</si>
  <si>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</si>
  <si>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</si>
  <si>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</si>
  <si>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</si>
  <si>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</si>
  <si>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</si>
  <si>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</si>
  <si>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</si>
  <si>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</si>
  <si>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</si>
  <si>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</si>
  <si>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</si>
  <si>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</si>
  <si>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</si>
  <si>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</si>
  <si>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</si>
  <si>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</si>
  <si>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</si>
  <si>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</si>
  <si>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</si>
  <si>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</si>
  <si>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</si>
  <si>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</si>
  <si>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</si>
  <si>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</si>
  <si>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</si>
  <si>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</si>
  <si>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</si>
  <si>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</si>
  <si>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</si>
  <si>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</si>
  <si>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</si>
  <si>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</si>
  <si>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</si>
  <si>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</si>
  <si>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</si>
  <si>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</si>
  <si>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</si>
  <si>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</si>
  <si>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</si>
  <si>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</si>
  <si>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</si>
  <si>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</si>
  <si>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</si>
  <si>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</si>
  <si>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</si>
  <si>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</si>
  <si>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</si>
  <si>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</si>
  <si>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</si>
  <si>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</si>
  <si>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</si>
  <si>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</si>
  <si>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</si>
  <si>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</si>
  <si>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</si>
  <si>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</si>
  <si>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</si>
  <si>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</si>
  <si>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</si>
  <si>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</si>
  <si>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</si>
  <si>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</si>
  <si>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</si>
  <si>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</si>
  <si>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</si>
  <si>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</si>
  <si>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</si>
  <si>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</si>
  <si>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</si>
  <si>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</si>
  <si>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</si>
  <si>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</si>
  <si>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</si>
  <si>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</si>
  <si>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</si>
  <si>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</si>
  <si>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</si>
  <si>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</si>
  <si>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</si>
  <si>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</si>
  <si>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</si>
  <si>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</si>
  <si>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</si>
  <si>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</si>
  <si>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</si>
  <si>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</si>
  <si>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</si>
  <si>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</si>
  <si>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</si>
  <si>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</si>
  <si>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</si>
  <si>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</si>
  <si>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</si>
  <si>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</si>
  <si>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</si>
  <si>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</si>
  <si>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</si>
  <si>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</si>
  <si>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</si>
  <si>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</si>
  <si>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</si>
  <si>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</si>
  <si>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</si>
  <si>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</si>
  <si>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</si>
  <si>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</si>
  <si>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</si>
  <si>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</si>
  <si>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</si>
  <si>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</si>
  <si>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</si>
  <si>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</si>
  <si>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</si>
  <si>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</si>
  <si>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</si>
  <si>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</si>
  <si>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</si>
  <si>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</si>
  <si>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</si>
  <si>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</si>
  <si>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</si>
  <si>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</si>
  <si>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</si>
  <si>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</si>
  <si>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</si>
  <si>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</si>
  <si>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</si>
  <si>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</si>
  <si>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</si>
  <si>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</si>
  <si>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</si>
  <si>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</si>
  <si>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</si>
  <si>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</si>
  <si>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</si>
  <si>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</si>
  <si>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</si>
  <si>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</si>
  <si>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</si>
  <si>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</si>
  <si>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</si>
  <si>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</si>
  <si>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</si>
  <si>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</si>
  <si>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</si>
  <si>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</si>
  <si>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</si>
  <si>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</si>
  <si>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</si>
  <si>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</si>
  <si>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</si>
  <si>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</si>
  <si>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</si>
  <si>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</si>
  <si>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</si>
  <si>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</si>
  <si>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</si>
  <si>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</si>
  <si>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</si>
  <si>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</si>
  <si>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</si>
  <si>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</si>
  <si>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</si>
  <si>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</si>
  <si>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</si>
  <si>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</si>
  <si>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</si>
  <si>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</si>
  <si>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</si>
  <si>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</si>
  <si>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</si>
  <si>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</si>
  <si>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</si>
  <si>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</si>
  <si>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</si>
  <si>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</si>
  <si>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</si>
  <si>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</si>
  <si>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</si>
  <si>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</si>
  <si>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</si>
  <si>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</si>
  <si>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</si>
  <si>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</si>
  <si>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</si>
  <si>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</si>
  <si>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</si>
  <si>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</si>
  <si>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</si>
  <si>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</si>
  <si>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</si>
  <si>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</si>
  <si>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</si>
  <si>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</si>
  <si>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</si>
  <si>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</si>
  <si>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</si>
  <si>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</si>
  <si>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</si>
  <si>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</si>
  <si>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</si>
  <si>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</si>
  <si>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</si>
  <si>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</si>
  <si>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</si>
  <si>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</si>
  <si>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</si>
  <si>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</si>
  <si>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</si>
  <si>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</si>
  <si>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</si>
  <si>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</si>
  <si>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</si>
  <si>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</si>
  <si>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</si>
  <si>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</si>
  <si>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</si>
  <si>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</si>
  <si>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</si>
  <si>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</si>
  <si>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</si>
  <si>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</si>
  <si>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</si>
  <si>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</si>
  <si>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</si>
  <si>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</si>
  <si>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</si>
  <si>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</si>
  <si>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</si>
  <si>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</si>
  <si>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</si>
  <si>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</si>
  <si>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</si>
  <si>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</si>
  <si>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</si>
  <si>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</si>
  <si>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</si>
  <si>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</si>
  <si>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</si>
  <si>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</si>
  <si>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</si>
  <si>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</si>
  <si>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</si>
  <si>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</si>
  <si>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</si>
  <si>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</si>
  <si>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</si>
  <si>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</si>
  <si>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</si>
  <si>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</si>
  <si>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</si>
  <si>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</si>
  <si>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</si>
  <si>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</si>
  <si>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</si>
  <si>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</si>
  <si>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</si>
  <si>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</si>
  <si>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</si>
  <si>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</si>
  <si>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</si>
  <si>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</si>
  <si>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</si>
  <si>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</si>
  <si>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</si>
  <si>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</si>
  <si>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</si>
  <si>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</si>
  <si>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</si>
  <si>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</si>
  <si>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</si>
  <si>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</si>
  <si>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</si>
  <si>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</si>
  <si>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</si>
  <si>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</si>
  <si>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</si>
  <si>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</si>
  <si>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</si>
  <si>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</si>
  <si>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</si>
  <si>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</si>
  <si>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</si>
  <si>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</si>
  <si>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</si>
  <si>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</si>
  <si>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</si>
  <si>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</si>
  <si>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</si>
  <si>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</si>
  <si>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</si>
  <si>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</si>
  <si>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</si>
  <si>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</si>
  <si>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</si>
  <si>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</si>
  <si>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</si>
  <si>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</si>
  <si>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</si>
  <si>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</si>
  <si>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</si>
  <si>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</si>
  <si>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</si>
  <si>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</si>
  <si>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</si>
  <si>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</si>
  <si>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</si>
  <si>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</si>
  <si>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</si>
  <si>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</si>
  <si>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</si>
  <si>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</si>
  <si>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</si>
  <si>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</si>
  <si>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</si>
  <si>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</si>
  <si>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</si>
  <si>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</si>
  <si>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</si>
  <si>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</si>
  <si>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</si>
  <si>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</si>
  <si>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</si>
  <si>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</si>
  <si>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</si>
  <si>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</si>
  <si>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</si>
  <si>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</si>
  <si>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</si>
  <si>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</si>
  <si>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</si>
  <si>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</si>
  <si>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</si>
  <si>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</si>
  <si>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</si>
  <si>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</si>
  <si>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</si>
  <si>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</si>
  <si>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</si>
  <si>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</si>
  <si>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</si>
  <si>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</si>
  <si>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</si>
  <si>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</si>
  <si>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</si>
  <si>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</si>
  <si>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</si>
  <si>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</si>
  <si>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</si>
  <si>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</si>
  <si>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</si>
  <si>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</si>
  <si>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</si>
  <si>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</si>
  <si>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</si>
  <si>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</si>
  <si>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</si>
  <si>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</si>
  <si>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</si>
  <si>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</si>
  <si>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</si>
  <si>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</si>
  <si>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</si>
  <si>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</si>
  <si>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</si>
  <si>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</si>
  <si>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</si>
  <si>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</si>
  <si>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</si>
  <si>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</si>
  <si>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</si>
  <si>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</si>
  <si>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</si>
  <si>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</si>
  <si>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</si>
  <si>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</si>
  <si>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</si>
  <si>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</si>
  <si>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</si>
  <si>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</si>
  <si>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</si>
  <si>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</si>
  <si>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</si>
  <si>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</si>
  <si>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</si>
  <si>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</si>
  <si>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</si>
  <si>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</si>
  <si>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</si>
  <si>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</si>
  <si>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</si>
  <si>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</si>
  <si>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</si>
  <si>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</si>
  <si>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</si>
  <si>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</si>
  <si>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</si>
  <si>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</si>
  <si>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</si>
  <si>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</si>
  <si>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</si>
  <si>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</si>
  <si>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</si>
  <si>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</si>
  <si>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</si>
  <si>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</si>
  <si>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</si>
  <si>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</si>
  <si>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</si>
  <si>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</si>
  <si>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</si>
  <si>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</si>
  <si>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</si>
  <si>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</si>
  <si>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</si>
  <si>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</si>
  <si>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</si>
  <si>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</si>
  <si>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</si>
  <si>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</si>
  <si>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</si>
  <si>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</si>
  <si>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</si>
  <si>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</si>
  <si>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</si>
  <si>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</si>
  <si>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</si>
  <si>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</si>
  <si>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</si>
  <si>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</si>
  <si>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</si>
  <si>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</si>
  <si>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</si>
  <si>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</si>
  <si>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</si>
  <si>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</si>
  <si>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</si>
  <si>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</si>
  <si>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</si>
  <si>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</si>
  <si>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</si>
  <si>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</si>
  <si>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</si>
  <si>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</si>
  <si>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</si>
  <si>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</si>
  <si>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</si>
  <si>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</si>
  <si>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</si>
  <si>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</si>
  <si>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</si>
  <si>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</si>
  <si>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</si>
  <si>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</si>
  <si>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</si>
  <si>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</si>
  <si>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</si>
  <si>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</si>
  <si>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</si>
  <si>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</si>
  <si>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</si>
  <si>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</si>
  <si>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</si>
  <si>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</si>
  <si>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</si>
  <si>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</si>
  <si>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</si>
  <si>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</si>
  <si>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</si>
  <si>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</si>
  <si>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</si>
  <si>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</si>
  <si>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</si>
  <si>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</si>
  <si>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</si>
  <si>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</si>
  <si>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</si>
  <si>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</si>
  <si>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</si>
  <si>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</si>
  <si>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</si>
  <si>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</si>
  <si>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</si>
  <si>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</si>
  <si>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</si>
  <si>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</si>
  <si>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</si>
  <si>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</si>
  <si>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</si>
  <si>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</si>
  <si>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</si>
  <si>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</si>
  <si>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</si>
  <si>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</si>
  <si>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</si>
  <si>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</si>
  <si>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</si>
  <si>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</si>
  <si>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</si>
  <si>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</si>
  <si>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</si>
  <si>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</si>
  <si>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</si>
  <si>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</si>
  <si>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</si>
  <si>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</si>
  <si>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</si>
  <si>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</si>
  <si>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</si>
  <si>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</si>
  <si>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</si>
  <si>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</si>
  <si>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</si>
  <si>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</si>
  <si>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</si>
  <si>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</si>
  <si>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</si>
  <si>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</si>
  <si>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</si>
  <si>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</si>
  <si>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</si>
  <si>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</si>
  <si>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</si>
  <si>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</si>
  <si>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</si>
  <si>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</si>
  <si>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</si>
  <si>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</si>
  <si>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</si>
  <si>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</si>
  <si>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</si>
  <si>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</si>
  <si>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</si>
  <si>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</si>
  <si>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</si>
  <si>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</si>
  <si>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</si>
  <si>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</si>
  <si>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</si>
  <si>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</si>
  <si>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</si>
  <si>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</si>
  <si>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</si>
  <si>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</si>
  <si>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</si>
  <si>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</si>
  <si>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</si>
  <si>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</si>
  <si>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</si>
  <si>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</si>
  <si>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</si>
  <si>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</si>
  <si>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</si>
  <si>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</si>
  <si>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</si>
  <si>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</si>
  <si>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</si>
  <si>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</si>
  <si>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</si>
  <si>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</si>
  <si>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</si>
  <si>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</si>
  <si>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</si>
  <si>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</si>
  <si>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</si>
  <si>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</si>
  <si>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</si>
  <si>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</si>
  <si>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</si>
  <si>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</si>
  <si>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</si>
  <si>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</si>
  <si>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</si>
  <si>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</si>
  <si>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</si>
  <si>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</si>
  <si>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</si>
  <si>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</si>
  <si>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</si>
  <si>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</si>
  <si>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</si>
  <si>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</si>
  <si>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</si>
  <si>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</si>
  <si>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</si>
  <si>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</si>
  <si>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</si>
  <si>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</si>
  <si>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</si>
  <si>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</si>
  <si>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</si>
  <si>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</si>
  <si>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</si>
  <si>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</si>
  <si>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</si>
  <si>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</si>
  <si>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</si>
  <si>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</si>
  <si>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</si>
  <si>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</si>
  <si>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</si>
  <si>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</si>
  <si>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</si>
  <si>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</si>
  <si>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</si>
  <si>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</si>
  <si>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</si>
  <si>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</si>
  <si>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</si>
  <si>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</si>
  <si>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</si>
  <si>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</si>
  <si>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</si>
  <si>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</si>
  <si>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</si>
  <si>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</si>
  <si>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</si>
  <si>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</si>
  <si>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</si>
  <si>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</si>
  <si>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</si>
  <si>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</si>
  <si>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</si>
  <si>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</si>
  <si>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</si>
  <si>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</si>
  <si>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</si>
  <si>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</si>
  <si>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</si>
  <si>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</si>
  <si>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</si>
  <si>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</si>
  <si>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</si>
  <si>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</si>
  <si>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</si>
  <si>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</si>
  <si>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</si>
  <si>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</si>
  <si>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</si>
  <si>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</si>
  <si>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</si>
  <si>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</si>
  <si>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</si>
  <si>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</si>
  <si>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</si>
  <si>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</si>
  <si>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</si>
  <si>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</si>
  <si>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</si>
  <si>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</si>
  <si>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</si>
  <si>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</si>
  <si>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</si>
  <si>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</si>
  <si>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</si>
  <si>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</si>
  <si>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</si>
  <si>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</si>
  <si>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</si>
  <si>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</si>
  <si>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</si>
  <si>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</si>
  <si>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</si>
  <si>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</si>
  <si>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</si>
  <si>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</si>
  <si>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</si>
  <si>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</si>
  <si>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</si>
  <si>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</si>
  <si>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</si>
  <si>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</si>
  <si>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</si>
  <si>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</si>
  <si>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</si>
  <si>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</si>
  <si>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</si>
  <si>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</si>
  <si>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</si>
  <si>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</si>
  <si>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</si>
  <si>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</si>
  <si>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</si>
  <si>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</si>
  <si>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</si>
  <si>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</si>
  <si>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</si>
  <si>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</si>
  <si>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</si>
  <si>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</si>
  <si>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</si>
  <si>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</si>
  <si>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</si>
  <si>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</si>
  <si>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</si>
  <si>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</si>
  <si>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</si>
  <si>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</si>
  <si>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</si>
  <si>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</si>
  <si>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</si>
  <si>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</si>
  <si>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</si>
  <si>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</si>
  <si>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</si>
  <si>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</si>
  <si>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</si>
  <si>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</si>
  <si>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</si>
  <si>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</si>
  <si>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</si>
  <si>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</si>
  <si>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</si>
  <si>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</si>
  <si>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</si>
  <si>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</si>
  <si>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</si>
  <si>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</si>
  <si>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</si>
  <si>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</si>
  <si>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</si>
  <si>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</si>
  <si>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</si>
  <si>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</si>
  <si>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</si>
  <si>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</si>
  <si>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</si>
  <si>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</si>
  <si>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</si>
  <si>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</si>
  <si>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</si>
  <si>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</si>
  <si>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</si>
  <si>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</si>
  <si>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</si>
  <si>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</si>
  <si>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</si>
  <si>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</si>
  <si>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</si>
  <si>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</si>
  <si>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</si>
  <si>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</si>
  <si>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</si>
  <si>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</si>
  <si>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</si>
  <si>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</si>
  <si>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</si>
  <si>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</si>
  <si>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</si>
  <si>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</si>
  <si>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</si>
  <si>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</si>
  <si>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</si>
  <si>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</si>
  <si>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</si>
  <si>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</si>
  <si>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</si>
  <si>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</si>
  <si>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</si>
  <si>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</si>
  <si>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</si>
  <si>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</si>
  <si>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</si>
  <si>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</si>
  <si>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</si>
  <si>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</si>
  <si>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</si>
  <si>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</si>
  <si>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</si>
  <si>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</si>
  <si>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</si>
  <si>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</si>
  <si>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</si>
  <si>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</si>
  <si>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</si>
  <si>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</si>
  <si>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</si>
  <si>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</si>
  <si>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</si>
  <si>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</si>
  <si>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</si>
  <si>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</si>
  <si>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</si>
  <si>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</si>
  <si>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</si>
  <si>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</si>
  <si>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</si>
  <si>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</si>
  <si>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</si>
  <si>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</si>
  <si>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</si>
  <si>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</si>
  <si>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</si>
  <si>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</si>
  <si>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</si>
  <si>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</si>
  <si>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</si>
  <si>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</si>
  <si>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</si>
  <si>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</si>
  <si>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</si>
  <si>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</si>
  <si>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</si>
  <si>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</si>
  <si>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</si>
  <si>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</si>
  <si>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</si>
  <si>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</si>
  <si>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</si>
  <si>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</si>
  <si>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</si>
  <si>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</si>
  <si>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</si>
  <si>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</si>
  <si>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</si>
  <si>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</si>
  <si>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</si>
  <si>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</si>
  <si>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</si>
  <si>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</si>
  <si>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</si>
  <si>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</si>
  <si>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</si>
  <si>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</si>
  <si>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</si>
  <si>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</si>
  <si>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</si>
  <si>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</si>
  <si>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</si>
  <si>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</si>
  <si>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</si>
  <si>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</si>
  <si>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</si>
  <si>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</si>
  <si>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</si>
  <si>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</si>
  <si>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</si>
  <si>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</si>
  <si>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</si>
  <si>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</si>
  <si>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</si>
  <si>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</si>
  <si>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</si>
  <si>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</si>
  <si>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</si>
  <si>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</si>
  <si>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</si>
  <si>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</si>
  <si>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</si>
  <si>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</si>
  <si>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</si>
  <si>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</si>
  <si>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</si>
  <si>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</si>
  <si>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</si>
  <si>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</si>
  <si>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</si>
  <si>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</si>
  <si>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</si>
  <si>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</si>
  <si>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</si>
  <si>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</si>
  <si>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</si>
  <si>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</si>
  <si>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</si>
  <si>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</si>
  <si>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</si>
  <si>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</si>
  <si>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</si>
  <si>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</si>
  <si>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</si>
  <si>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</si>
  <si>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</si>
  <si>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</si>
  <si>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</si>
  <si>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</si>
  <si>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</si>
  <si>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</si>
  <si>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</si>
  <si>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</si>
  <si>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</si>
  <si>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</si>
  <si>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</si>
  <si>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</si>
  <si>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</si>
  <si>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</si>
  <si>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</si>
  <si>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</si>
  <si>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</si>
  <si>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</si>
  <si>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</si>
  <si>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</si>
  <si>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</si>
  <si>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</si>
  <si>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</si>
  <si>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</si>
  <si>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</si>
  <si>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</si>
  <si>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</si>
  <si>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</si>
  <si>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</si>
  <si>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</si>
  <si>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</si>
  <si>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</si>
  <si>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</si>
  <si>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</si>
  <si>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</si>
  <si>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</si>
  <si>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</si>
  <si>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</si>
  <si>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</si>
  <si>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</si>
  <si>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</si>
  <si>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</si>
  <si>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</si>
  <si>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</si>
  <si>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</si>
  <si>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</si>
  <si>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</si>
  <si>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</si>
  <si>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</si>
  <si>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</si>
  <si>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</si>
  <si>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</si>
  <si>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</si>
  <si>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</si>
  <si>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</si>
  <si>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</si>
  <si>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</si>
  <si>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</si>
  <si>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</si>
  <si>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</si>
  <si>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</si>
  <si>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</si>
  <si>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</si>
  <si>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</si>
  <si>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</si>
  <si>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</si>
  <si>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</si>
  <si>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</si>
  <si>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</si>
  <si>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</si>
  <si>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</si>
  <si>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</si>
  <si>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</si>
  <si>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</si>
  <si>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</si>
  <si>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</si>
  <si>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</si>
  <si>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</si>
  <si>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</si>
  <si>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</si>
  <si>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</si>
  <si>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</si>
  <si>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</si>
  <si>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</si>
  <si>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</si>
  <si>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</si>
  <si>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</si>
  <si>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</si>
  <si>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</si>
  <si>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</si>
  <si>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</si>
  <si>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</si>
  <si>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</si>
  <si>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</si>
  <si>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</si>
  <si>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</si>
  <si>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</si>
  <si>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</si>
  <si>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</si>
  <si>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</si>
  <si>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</si>
  <si>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</si>
  <si>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</si>
  <si>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</si>
  <si>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</si>
  <si>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</si>
  <si>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</si>
  <si>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</si>
  <si>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</si>
  <si>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</si>
  <si>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</si>
  <si>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</si>
  <si>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</si>
  <si>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</si>
  <si>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</si>
  <si>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</si>
  <si>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</si>
  <si>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</si>
  <si>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</si>
  <si>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</si>
  <si>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</si>
  <si>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</si>
  <si>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</si>
  <si>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</si>
  <si>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</si>
  <si>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</si>
  <si>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</si>
  <si>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</si>
  <si>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</si>
  <si>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</si>
  <si>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</si>
  <si>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</si>
  <si>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</si>
  <si>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</si>
  <si>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</si>
  <si>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</si>
  <si>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</si>
  <si>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</si>
  <si>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</si>
  <si>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</si>
  <si>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</si>
  <si>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</si>
  <si>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</si>
  <si>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</si>
  <si>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</si>
  <si>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</si>
  <si>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</si>
  <si>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</si>
  <si>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</si>
  <si>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</si>
  <si>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</si>
  <si>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</si>
  <si>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</si>
  <si>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</si>
  <si>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</si>
  <si>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</si>
  <si>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</si>
  <si>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</si>
  <si>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</si>
  <si>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</si>
  <si>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</si>
  <si>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</si>
  <si>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</si>
  <si>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</si>
  <si>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</si>
  <si>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</si>
  <si>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</si>
  <si>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</si>
  <si>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</si>
  <si>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</si>
  <si>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</si>
  <si>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</si>
  <si>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</si>
  <si>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</si>
  <si>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</si>
  <si>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</si>
  <si>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</si>
  <si>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</si>
  <si>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</si>
  <si>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</si>
  <si>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</si>
  <si>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</si>
  <si>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</si>
  <si>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</si>
  <si>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</si>
  <si>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</si>
  <si>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</si>
  <si>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</si>
  <si>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</si>
  <si>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</si>
  <si>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</si>
  <si>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</si>
  <si>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</si>
  <si>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</si>
  <si>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</si>
  <si>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</si>
  <si>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</si>
  <si>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</si>
  <si>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</si>
  <si>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</si>
  <si>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</si>
  <si>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</si>
  <si>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</si>
  <si>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</si>
  <si>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</si>
  <si>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</si>
  <si>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</si>
  <si>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</si>
  <si>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</si>
  <si>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</si>
  <si>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</si>
  <si>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</si>
  <si>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</si>
  <si>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</si>
  <si>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</si>
  <si>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</si>
  <si>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</si>
  <si>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</si>
  <si>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</si>
  <si>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</si>
  <si>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</si>
  <si>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</si>
  <si>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</si>
  <si>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</si>
  <si>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</si>
  <si>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</si>
  <si>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</si>
  <si>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</si>
  <si>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</si>
  <si>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</si>
  <si>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</si>
  <si>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</si>
  <si>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</si>
  <si>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</si>
  <si>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</si>
  <si>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</si>
  <si>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</si>
  <si>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</si>
  <si>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</si>
  <si>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</si>
  <si>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</si>
  <si>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</si>
  <si>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</si>
  <si>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</si>
  <si>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</si>
  <si>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</si>
  <si>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</si>
  <si>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</si>
  <si>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</si>
  <si>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</si>
  <si>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</si>
  <si>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</si>
  <si>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</si>
  <si>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</si>
  <si>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</si>
  <si>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</si>
  <si>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</si>
  <si>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</si>
  <si>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</si>
  <si>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</si>
  <si>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</si>
  <si>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</si>
  <si>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</si>
  <si>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</si>
  <si>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</si>
  <si>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</si>
  <si>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</si>
  <si>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</si>
  <si>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</si>
  <si>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</si>
  <si>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</si>
  <si>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</si>
  <si>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</si>
  <si>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</si>
  <si>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</si>
  <si>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</si>
  <si>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</si>
  <si>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</si>
  <si>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</si>
  <si>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</si>
  <si>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</si>
  <si>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</si>
  <si>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</si>
  <si>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</si>
  <si>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</si>
  <si>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</si>
  <si>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</si>
  <si>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</si>
  <si>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</si>
  <si>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</si>
  <si>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</si>
  <si>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</si>
  <si>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</si>
  <si>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</si>
  <si>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</si>
  <si>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</si>
  <si>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</si>
  <si>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</si>
  <si>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</si>
  <si>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</si>
  <si>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</si>
  <si>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</si>
  <si>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</si>
  <si>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</si>
  <si>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</si>
  <si>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</si>
  <si>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</si>
  <si>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</si>
  <si>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</si>
  <si>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</si>
  <si>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</si>
  <si>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</si>
  <si>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</si>
  <si>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</si>
  <si>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</si>
  <si>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</si>
  <si>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</si>
  <si>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</si>
  <si>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</si>
  <si>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</si>
  <si>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</si>
  <si>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</si>
  <si>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</si>
  <si>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</si>
  <si>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</si>
  <si>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</si>
  <si>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</si>
  <si>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</si>
  <si>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</si>
  <si>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</si>
  <si>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</si>
  <si>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</si>
  <si>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</si>
  <si>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</si>
  <si>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</si>
  <si>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</si>
  <si>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</si>
  <si>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</si>
  <si>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</si>
  <si>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</si>
  <si>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</si>
  <si>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</si>
  <si>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</si>
  <si>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</si>
  <si>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</si>
  <si>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</si>
  <si>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</si>
  <si>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</si>
  <si>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</si>
  <si>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</si>
  <si>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</si>
  <si>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</si>
  <si>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</si>
  <si>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</si>
  <si>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</si>
  <si>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</si>
  <si>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</si>
  <si>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</si>
  <si>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</si>
  <si>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</si>
  <si>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</si>
  <si>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</si>
  <si>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</si>
  <si>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</si>
  <si>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</si>
  <si>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</si>
  <si>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</si>
  <si>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</si>
  <si>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</si>
  <si>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</si>
  <si>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</si>
  <si>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</si>
  <si>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</si>
  <si>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</si>
  <si>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</si>
  <si>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</si>
  <si>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</si>
  <si>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</si>
  <si>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</si>
  <si>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</si>
  <si>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</si>
  <si>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</si>
  <si>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</si>
  <si>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</si>
  <si>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</si>
  <si>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</si>
  <si>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</si>
  <si>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</si>
  <si>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</si>
  <si>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</si>
  <si>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</si>
  <si>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</si>
  <si>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</si>
  <si>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</si>
  <si>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</si>
  <si>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</si>
  <si>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</si>
  <si>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</si>
  <si>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</si>
  <si>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</si>
  <si>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</si>
  <si>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</si>
  <si>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</si>
  <si>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</si>
  <si>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</si>
  <si>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</si>
  <si>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</si>
  <si>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</si>
  <si>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</si>
  <si>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</si>
  <si>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</si>
  <si>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</si>
  <si>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</si>
  <si>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</si>
  <si>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</si>
  <si>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</si>
  <si>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</si>
  <si>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</si>
  <si>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</si>
  <si>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</si>
  <si>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</si>
  <si>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</si>
  <si>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</si>
  <si>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</si>
  <si>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</si>
  <si>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</si>
  <si>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</si>
  <si>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</si>
  <si>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</si>
  <si>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</si>
  <si>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</si>
  <si>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</si>
  <si>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</si>
  <si>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</si>
  <si>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</si>
  <si>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</si>
  <si>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</si>
  <si>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</si>
  <si>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</si>
  <si>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</si>
  <si>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</si>
  <si>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</si>
  <si>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</si>
  <si>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</si>
  <si>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</si>
  <si>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</si>
  <si>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</si>
  <si>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</si>
  <si>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</si>
  <si>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</si>
  <si>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</si>
  <si>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</si>
  <si>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</si>
  <si>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</si>
  <si>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</si>
  <si>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</si>
  <si>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</si>
  <si>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</si>
  <si>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</si>
  <si>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</si>
  <si>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</si>
  <si>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</si>
  <si>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</si>
  <si>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</si>
  <si>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</si>
  <si>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</si>
  <si>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</si>
  <si>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</si>
  <si>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</si>
  <si>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</si>
  <si>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</si>
  <si>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</si>
  <si>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</si>
  <si>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</si>
  <si>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</si>
  <si>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</si>
  <si>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</si>
  <si>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</si>
  <si>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</si>
  <si>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</si>
  <si>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</si>
  <si>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</si>
  <si>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</si>
  <si>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</si>
  <si>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</si>
  <si>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</si>
  <si>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</si>
  <si>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</si>
  <si>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</si>
  <si>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</si>
  <si>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</si>
  <si>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</si>
  <si>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</si>
  <si>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</si>
  <si>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</si>
  <si>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</si>
  <si>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</si>
  <si>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</si>
  <si>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</si>
  <si>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</si>
  <si>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</si>
  <si>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</si>
  <si>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</si>
  <si>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</si>
  <si>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</si>
  <si>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</si>
  <si>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</si>
  <si>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</si>
  <si>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</si>
  <si>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</si>
  <si>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</si>
  <si>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</si>
  <si>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</si>
  <si>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</si>
  <si>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</si>
  <si>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</si>
  <si>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</si>
  <si>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</si>
  <si>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</si>
  <si>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</si>
  <si>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</si>
  <si>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</si>
  <si>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</si>
  <si>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</si>
  <si>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</si>
  <si>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</si>
  <si>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</si>
  <si>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</si>
  <si>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</si>
  <si>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</si>
  <si>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</si>
  <si>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</si>
  <si>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</si>
  <si>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</si>
  <si>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</si>
  <si>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</si>
  <si>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</si>
  <si>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</si>
  <si>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</si>
  <si>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</si>
  <si>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</si>
  <si>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</si>
  <si>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</si>
  <si>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</si>
  <si>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</si>
  <si>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</si>
  <si>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</si>
  <si>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</si>
  <si>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</si>
  <si>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</si>
  <si>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</si>
  <si>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</si>
  <si>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</si>
  <si>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</si>
  <si>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</si>
  <si>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</si>
  <si>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</si>
  <si>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</si>
  <si>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</si>
  <si>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</si>
  <si>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</si>
  <si>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</si>
  <si>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</si>
  <si>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</si>
  <si>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</si>
  <si>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</si>
  <si>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</si>
  <si>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</si>
  <si>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</si>
  <si>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</si>
  <si>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</si>
  <si>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</si>
  <si>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</si>
  <si>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</si>
  <si>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</si>
  <si>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</si>
  <si>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</si>
  <si>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</si>
  <si>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</si>
  <si>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</si>
  <si>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</si>
  <si>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</si>
  <si>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</si>
  <si>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</si>
  <si>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</si>
  <si>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</si>
  <si>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</si>
  <si>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</si>
  <si>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</si>
  <si>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</si>
  <si>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</si>
  <si>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</si>
  <si>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</si>
  <si>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</si>
  <si>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</si>
  <si>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</si>
  <si>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</si>
  <si>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</si>
  <si>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</si>
  <si>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</si>
  <si>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</si>
  <si>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</si>
  <si>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</si>
  <si>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</si>
  <si>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</si>
  <si>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</si>
  <si>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</si>
  <si>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</si>
  <si>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</si>
  <si>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</si>
  <si>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</si>
  <si>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</si>
  <si>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</si>
  <si>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</si>
  <si>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</si>
  <si>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</si>
  <si>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</si>
  <si>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</si>
  <si>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</si>
  <si>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</si>
  <si>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</si>
  <si>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</si>
  <si>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</si>
  <si>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</si>
  <si>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</si>
  <si>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</si>
  <si>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</si>
  <si>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</si>
  <si>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</si>
  <si>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</si>
  <si>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</si>
  <si>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</si>
  <si>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</si>
  <si>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</si>
  <si>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</si>
  <si>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</si>
  <si>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</si>
  <si>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</si>
  <si>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</si>
  <si>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</si>
  <si>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</si>
  <si>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</si>
  <si>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</si>
  <si>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</si>
  <si>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</si>
  <si>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</si>
  <si>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</si>
  <si>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</si>
  <si>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</si>
  <si>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</si>
  <si>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</si>
  <si>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</si>
  <si>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</si>
  <si>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</si>
  <si>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</si>
  <si>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</si>
  <si>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</si>
  <si>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</si>
  <si>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</si>
  <si>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</si>
  <si>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</si>
  <si>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</si>
  <si>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</si>
  <si>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</si>
  <si>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</si>
  <si>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</si>
  <si>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</si>
  <si>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</si>
  <si>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</si>
  <si>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</si>
  <si>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</si>
  <si>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</si>
  <si>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</si>
  <si>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</si>
  <si>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</si>
  <si>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</si>
  <si>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</si>
  <si>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</si>
  <si>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</si>
  <si>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</si>
  <si>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</si>
  <si>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</si>
  <si>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</si>
  <si>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</si>
  <si>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</si>
  <si>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</si>
  <si>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</si>
  <si>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</si>
  <si>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</si>
  <si>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</si>
  <si>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</si>
  <si>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</si>
  <si>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</si>
  <si>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</si>
  <si>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</si>
  <si>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</si>
  <si>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</si>
  <si>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</si>
  <si>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</si>
  <si>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</si>
  <si>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</si>
  <si>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</si>
  <si>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</si>
  <si>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</si>
  <si>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</si>
  <si>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</si>
  <si>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</si>
  <si>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</si>
  <si>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</si>
  <si>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</si>
  <si>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</si>
  <si>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</si>
  <si>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</si>
  <si>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</si>
  <si>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</si>
  <si>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</si>
  <si>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</si>
  <si>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</si>
  <si>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</si>
  <si>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</si>
  <si>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</si>
  <si>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</si>
  <si>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</si>
  <si>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</si>
  <si>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</si>
  <si>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</si>
  <si>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</si>
  <si>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</si>
  <si>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</si>
  <si>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</si>
  <si>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</si>
  <si>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</si>
  <si>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</si>
  <si>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</si>
  <si>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</si>
  <si>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</si>
  <si>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</si>
  <si>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</si>
  <si>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</si>
  <si>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</si>
  <si>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</si>
  <si>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</si>
  <si>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</si>
  <si>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</si>
  <si>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</si>
  <si>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</si>
  <si>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</si>
  <si>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</si>
  <si>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</si>
  <si>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</si>
  <si>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</si>
  <si>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</si>
  <si>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</si>
  <si>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</si>
  <si>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</si>
  <si>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</si>
  <si>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</si>
  <si>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</si>
  <si>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</si>
  <si>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</si>
  <si>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</si>
  <si>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</si>
  <si>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</si>
  <si>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</si>
  <si>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</si>
  <si>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</si>
  <si>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</si>
  <si>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</si>
  <si>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</si>
  <si>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</si>
  <si>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</si>
  <si>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</si>
  <si>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</si>
  <si>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</si>
  <si>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</si>
  <si>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</si>
  <si>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</si>
  <si>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</si>
  <si>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</si>
  <si>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</si>
  <si>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</si>
  <si>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</si>
  <si>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</si>
  <si>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</si>
  <si>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</si>
  <si>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</si>
  <si>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</si>
  <si>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</si>
  <si>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</si>
  <si>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</si>
  <si>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</si>
  <si>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</si>
  <si>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</si>
  <si>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</si>
  <si>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</si>
  <si>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</si>
  <si>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</si>
  <si>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</si>
  <si>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</si>
  <si>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</si>
  <si>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</si>
  <si>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</si>
  <si>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</si>
  <si>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</si>
  <si>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</si>
  <si>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</si>
  <si>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</si>
  <si>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</si>
  <si>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</si>
  <si>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</si>
  <si>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</si>
  <si>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</si>
  <si>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</si>
  <si>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</si>
  <si>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</si>
  <si>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</si>
  <si>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</si>
  <si>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</si>
  <si>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</si>
  <si>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</si>
  <si>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</si>
  <si>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</si>
  <si>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</si>
  <si>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</si>
  <si>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</si>
  <si>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</si>
  <si>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</si>
  <si>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</si>
  <si>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</si>
  <si>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</si>
  <si>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</si>
  <si>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</si>
  <si>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</si>
  <si>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</si>
  <si>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</si>
  <si>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</si>
  <si>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</si>
  <si>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</si>
  <si>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</si>
  <si>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</si>
  <si>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</si>
  <si>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</si>
  <si>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</si>
  <si>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</si>
  <si>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</si>
  <si>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</si>
  <si>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</si>
  <si>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</si>
  <si>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</si>
  <si>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</si>
  <si>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</si>
  <si>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</si>
  <si>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</si>
  <si>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</si>
  <si>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</si>
  <si>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</si>
  <si>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</si>
  <si>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</si>
  <si>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</si>
  <si>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</si>
  <si>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</si>
  <si>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</si>
  <si>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</si>
  <si>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</si>
  <si>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</si>
  <si>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</si>
  <si>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</si>
  <si>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</si>
  <si>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</si>
  <si>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</si>
  <si>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</si>
  <si>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</si>
  <si>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</si>
  <si>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</si>
  <si>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</si>
  <si>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</si>
  <si>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</si>
  <si>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</si>
  <si>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</si>
  <si>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</si>
  <si>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</si>
  <si>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</si>
  <si>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</si>
  <si>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</si>
  <si>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</si>
  <si>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</si>
  <si>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</si>
  <si>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</si>
  <si>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</si>
  <si>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</si>
  <si>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</si>
  <si>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</si>
  <si>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</si>
  <si>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</si>
  <si>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</si>
  <si>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</si>
  <si>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</si>
  <si>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</si>
  <si>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</si>
  <si>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</si>
  <si>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</si>
  <si>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</si>
  <si>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</si>
  <si>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</si>
  <si>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</si>
  <si>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</si>
  <si>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</si>
  <si>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</si>
  <si>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</si>
  <si>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</si>
  <si>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</si>
  <si>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</si>
  <si>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</si>
  <si>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</si>
  <si>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</si>
  <si>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</si>
  <si>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</si>
  <si>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</si>
  <si>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</si>
  <si>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</si>
  <si>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</si>
  <si>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</si>
  <si>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</si>
  <si>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</si>
  <si>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</si>
  <si>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</si>
  <si>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</si>
  <si>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</si>
  <si>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</si>
  <si>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</si>
  <si>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</si>
  <si>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</si>
  <si>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</si>
  <si>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</si>
  <si>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</si>
  <si>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</si>
  <si>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</si>
  <si>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</si>
  <si>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</si>
  <si>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</si>
  <si>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</si>
  <si>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</si>
  <si>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</si>
  <si>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</si>
  <si>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</si>
  <si>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</si>
  <si>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</si>
  <si>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</si>
  <si>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</si>
  <si>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</si>
  <si>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</si>
  <si>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</si>
  <si>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</si>
  <si>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</si>
  <si>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</si>
  <si>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</si>
  <si>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</si>
  <si>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</si>
  <si>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</si>
  <si>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</si>
  <si>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</si>
  <si>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</si>
  <si>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</si>
  <si>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</si>
  <si>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</si>
  <si>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</si>
  <si>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</si>
  <si>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</si>
  <si>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</si>
  <si>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</si>
  <si>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</si>
  <si>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</si>
  <si>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</si>
  <si>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</si>
  <si>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</si>
  <si>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</si>
  <si>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</si>
  <si>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</si>
  <si>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</si>
  <si>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</si>
  <si>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</si>
  <si>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</si>
  <si>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</si>
  <si>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</si>
  <si>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</si>
  <si>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</si>
  <si>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</si>
  <si>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</si>
  <si>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</si>
  <si>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</si>
  <si>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</si>
  <si>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</si>
  <si>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</si>
  <si>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</si>
  <si>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</si>
  <si>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</si>
  <si>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</si>
  <si>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</si>
  <si>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</si>
  <si>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</si>
  <si>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</si>
  <si>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</si>
  <si>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</si>
  <si>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</si>
  <si>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</si>
  <si>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</si>
  <si>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</si>
  <si>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</si>
  <si>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</si>
  <si>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</si>
  <si>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</si>
  <si>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</si>
  <si>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</si>
  <si>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</si>
  <si>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</si>
  <si>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</si>
  <si>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</si>
  <si>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</si>
  <si>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</si>
  <si>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</si>
  <si>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</si>
  <si>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</si>
  <si>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</si>
  <si>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</si>
  <si>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</si>
  <si>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</si>
  <si>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</si>
  <si>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</si>
  <si>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</si>
  <si>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</si>
  <si>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</si>
  <si>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</si>
  <si>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</si>
  <si>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</si>
  <si>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</si>
  <si>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</si>
  <si>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</si>
  <si>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</si>
  <si>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</si>
  <si>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</si>
  <si>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</si>
  <si>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</si>
  <si>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</si>
  <si>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</si>
  <si>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</si>
  <si>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</si>
  <si>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</si>
  <si>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</si>
  <si>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</si>
  <si>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</si>
  <si>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</si>
  <si>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</si>
  <si>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</si>
  <si>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</si>
  <si>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</si>
  <si>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</si>
  <si>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</si>
  <si>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</si>
  <si>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</si>
  <si>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</si>
  <si>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</si>
  <si>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</si>
  <si>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</si>
  <si>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</si>
  <si>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</si>
  <si>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</si>
  <si>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</si>
  <si>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</si>
  <si>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</si>
  <si>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</si>
  <si>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</si>
  <si>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</si>
  <si>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</si>
  <si>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</si>
  <si>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</si>
  <si>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</si>
  <si>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</si>
  <si>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</si>
  <si>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</si>
  <si>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</si>
  <si>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</si>
  <si>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</si>
  <si>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</si>
  <si>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</si>
  <si>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</si>
  <si>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</si>
  <si>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</si>
  <si>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</si>
  <si>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</si>
  <si>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</si>
  <si>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</si>
  <si>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</si>
  <si>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</si>
  <si>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</si>
  <si>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</si>
  <si>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</si>
  <si>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</si>
  <si>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</si>
  <si>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</si>
  <si>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</si>
  <si>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</si>
  <si>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</si>
  <si>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</si>
  <si>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</si>
  <si>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</si>
  <si>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</si>
  <si>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</si>
  <si>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</si>
  <si>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</si>
  <si>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</si>
  <si>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</si>
  <si>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</si>
  <si>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</si>
  <si>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</si>
  <si>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</si>
  <si>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</si>
  <si>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</si>
  <si>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</si>
  <si>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</si>
  <si>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</si>
  <si>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</si>
  <si>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</si>
  <si>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</si>
  <si>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</si>
  <si>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</si>
  <si>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</si>
  <si>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</si>
  <si>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</si>
  <si>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</si>
  <si>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</si>
  <si>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</si>
  <si>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</si>
  <si>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</si>
  <si>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</si>
  <si>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</si>
  <si>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</si>
  <si>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</si>
  <si>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</si>
  <si>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</si>
  <si>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</si>
  <si>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</si>
  <si>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</si>
  <si>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</si>
  <si>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</si>
  <si>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</si>
  <si>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</si>
  <si>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</si>
  <si>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</si>
  <si>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</si>
  <si>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</si>
  <si>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</si>
  <si>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</si>
  <si>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</si>
  <si>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</si>
  <si>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</si>
  <si>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</si>
  <si>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</si>
  <si>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</si>
  <si>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</si>
  <si>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</si>
  <si>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</si>
  <si>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</si>
  <si>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</si>
  <si>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</si>
  <si>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</si>
  <si>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</si>
  <si>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</si>
  <si>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</si>
  <si>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</si>
  <si>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</si>
  <si>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</si>
  <si>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</si>
  <si>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</si>
  <si>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</si>
  <si>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</si>
  <si>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</si>
  <si>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</si>
  <si>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</si>
  <si>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</si>
  <si>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</si>
  <si>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</si>
  <si>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</si>
  <si>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</si>
  <si>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</si>
  <si>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</si>
  <si>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</si>
  <si>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</si>
  <si>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</si>
  <si>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</si>
  <si>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</si>
  <si>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</si>
  <si>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</si>
  <si>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</si>
  <si>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</si>
  <si>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</si>
  <si>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</si>
  <si>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</si>
  <si>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</si>
  <si>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</si>
  <si>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</si>
  <si>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</si>
  <si>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</si>
  <si>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</si>
  <si>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</si>
  <si>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</si>
  <si>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</si>
  <si>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</si>
  <si>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</si>
  <si>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</si>
  <si>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</si>
  <si>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</si>
  <si>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</si>
  <si>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</si>
  <si>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</si>
  <si>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</si>
  <si>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</si>
  <si>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</si>
  <si>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</si>
  <si>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</si>
  <si>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</si>
  <si>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</si>
  <si>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</si>
  <si>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</si>
  <si>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</si>
  <si>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</si>
  <si>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</si>
  <si>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</si>
  <si>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</si>
  <si>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</si>
  <si>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</si>
  <si>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</si>
  <si>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</si>
  <si>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</si>
  <si>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</si>
  <si>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</si>
  <si>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</si>
  <si>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</si>
  <si>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</si>
  <si>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</si>
  <si>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</si>
  <si>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</si>
  <si>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</si>
  <si>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</si>
  <si>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</si>
  <si>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</si>
  <si>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</si>
  <si>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</si>
  <si>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</si>
  <si>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</si>
  <si>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</si>
  <si>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</si>
  <si>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</si>
  <si>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</si>
  <si>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</si>
  <si>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</si>
  <si>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</si>
  <si>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</si>
  <si>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</si>
  <si>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</si>
  <si>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</si>
  <si>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</si>
  <si>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</si>
  <si>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</si>
  <si>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</si>
  <si>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</si>
  <si>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</si>
  <si>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</si>
  <si>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</si>
  <si>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</si>
  <si>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</si>
  <si>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</si>
  <si>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</si>
  <si>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</si>
  <si>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</si>
  <si>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</si>
  <si>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</si>
  <si>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</si>
  <si>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</si>
  <si>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</si>
  <si>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</si>
  <si>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</si>
  <si>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</si>
  <si>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</si>
  <si>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</si>
  <si>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</si>
  <si>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</si>
  <si>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</si>
  <si>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</si>
  <si>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</si>
  <si>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</si>
  <si>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</si>
  <si>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</si>
  <si>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</si>
  <si>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</si>
  <si>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</si>
  <si>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</si>
  <si>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</si>
  <si>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</si>
  <si>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</si>
  <si>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</si>
  <si>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</si>
  <si>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</si>
  <si>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</si>
  <si>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</si>
  <si>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</si>
  <si>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</si>
  <si>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</si>
  <si>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</si>
  <si>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</si>
  <si>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</si>
  <si>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</si>
  <si>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</si>
  <si>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</si>
  <si>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</si>
  <si>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</si>
  <si>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</si>
  <si>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</si>
  <si>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</si>
  <si>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</si>
  <si>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</si>
  <si>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</si>
  <si>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</si>
  <si>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</si>
  <si>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</si>
  <si>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</si>
  <si>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</si>
  <si>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</si>
  <si>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</si>
  <si>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</si>
  <si>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</si>
  <si>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</si>
  <si>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</si>
  <si>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</si>
  <si>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</si>
  <si>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</si>
  <si>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</si>
  <si>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</si>
  <si>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</si>
  <si>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</si>
  <si>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</si>
  <si>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</si>
  <si>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</si>
  <si>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</si>
  <si>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</si>
  <si>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</si>
  <si>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</si>
  <si>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</si>
  <si>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</si>
  <si>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</si>
  <si>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</si>
  <si>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</si>
  <si>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</si>
  <si>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</si>
  <si>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</si>
  <si>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</si>
  <si>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</si>
  <si>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</si>
  <si>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</si>
  <si>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</si>
  <si>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</si>
  <si>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</si>
  <si>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</si>
  <si>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</si>
  <si>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</si>
  <si>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</si>
  <si>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</si>
  <si>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</si>
  <si>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</si>
  <si>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</si>
  <si>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</si>
  <si>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</si>
  <si>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</si>
  <si>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</si>
  <si>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</si>
  <si>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</si>
  <si>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</si>
  <si>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</si>
  <si>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</si>
  <si>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</si>
  <si>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</si>
  <si>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</si>
  <si>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</si>
  <si>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</si>
  <si>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</si>
  <si>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</si>
  <si>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</si>
  <si>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</si>
  <si>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</si>
  <si>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</si>
  <si>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</si>
  <si>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</si>
  <si>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</si>
  <si>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</si>
  <si>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</si>
  <si>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</si>
  <si>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</si>
  <si>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</si>
  <si>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</si>
  <si>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</si>
  <si>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</si>
  <si>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</si>
  <si>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</si>
  <si>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</si>
  <si>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</si>
  <si>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</si>
  <si>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</si>
  <si>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</si>
  <si>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</si>
  <si>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</si>
  <si>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</si>
  <si>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</si>
  <si>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</si>
  <si>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</si>
  <si>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</si>
  <si>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</si>
  <si>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</si>
  <si>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</si>
  <si>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</si>
  <si>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</si>
  <si>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</si>
  <si>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</si>
  <si>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</si>
  <si>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</si>
  <si>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</si>
  <si>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</si>
  <si>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</si>
  <si>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</si>
  <si>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</si>
  <si>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</si>
  <si>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</si>
  <si>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</si>
  <si>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</si>
  <si>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</si>
  <si>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</si>
  <si>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</si>
  <si>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</si>
  <si>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</si>
  <si>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</si>
  <si>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</si>
  <si>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</si>
  <si>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</si>
  <si>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</si>
  <si>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</si>
  <si>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</si>
  <si>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</si>
  <si>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</si>
  <si>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</si>
  <si>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</si>
  <si>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</si>
  <si>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</si>
  <si>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</si>
  <si>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</si>
  <si>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</si>
  <si>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</si>
  <si>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</si>
  <si>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</si>
  <si>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</si>
  <si>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</si>
  <si>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</si>
  <si>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</si>
  <si>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</si>
  <si>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</si>
  <si>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</si>
  <si>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</si>
  <si>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</si>
  <si>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</si>
  <si>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</si>
  <si>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</si>
  <si>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</si>
  <si>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</si>
  <si>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</si>
  <si>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</si>
  <si>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</si>
  <si>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</si>
  <si>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</si>
  <si>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</si>
  <si>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</si>
  <si>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</si>
  <si>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</si>
  <si>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</si>
  <si>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</si>
  <si>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</si>
  <si>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</si>
  <si>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</si>
  <si>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</si>
  <si>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</si>
  <si>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</si>
  <si>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</si>
  <si>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</si>
  <si>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</si>
  <si>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</si>
  <si>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</si>
  <si>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</si>
  <si>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</si>
  <si>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</si>
  <si>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</si>
  <si>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</si>
  <si>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</si>
  <si>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</si>
  <si>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</si>
  <si>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</si>
  <si>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</si>
  <si>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</si>
  <si>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</si>
  <si>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</si>
  <si>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</si>
  <si>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</si>
  <si>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</si>
  <si>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</si>
  <si>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</si>
  <si>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</si>
  <si>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</si>
  <si>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</si>
  <si>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</si>
  <si>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</si>
  <si>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</si>
  <si>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</si>
  <si>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</si>
  <si>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</si>
  <si>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</si>
  <si>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</si>
  <si>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</si>
  <si>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</si>
  <si>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</si>
  <si>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</si>
  <si>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</si>
  <si>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</si>
  <si>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</si>
  <si>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</si>
  <si>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</si>
  <si>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</si>
  <si>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</si>
  <si>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</si>
  <si>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</si>
  <si>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</si>
  <si>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</si>
  <si>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</si>
  <si>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</si>
  <si>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</si>
  <si>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</si>
  <si>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</si>
  <si>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</si>
  <si>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</si>
  <si>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</si>
  <si>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</si>
  <si>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</si>
  <si>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</si>
  <si>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</si>
  <si>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</si>
  <si>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</si>
  <si>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</si>
  <si>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</si>
  <si>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</si>
  <si>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</si>
  <si>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</si>
  <si>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</si>
  <si>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</si>
  <si>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</si>
  <si>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</si>
  <si>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</si>
  <si>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</si>
  <si>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</si>
  <si>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</si>
  <si>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</si>
  <si>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</si>
  <si>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</si>
  <si>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</si>
  <si>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</si>
  <si>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</si>
  <si>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</si>
  <si>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</si>
  <si>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</si>
  <si>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</si>
  <si>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</si>
  <si>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</si>
  <si>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</si>
  <si>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</si>
  <si>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</si>
  <si>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</si>
  <si>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</si>
  <si>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</si>
  <si>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</si>
  <si>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</si>
  <si>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</si>
  <si>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</si>
  <si>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</si>
  <si>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</si>
  <si>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</si>
  <si>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</si>
  <si>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</si>
  <si>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</si>
  <si>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</si>
  <si>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</si>
  <si>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</si>
  <si>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</si>
  <si>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</si>
  <si>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</si>
  <si>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</si>
  <si>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</si>
  <si>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</si>
  <si>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</si>
  <si>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</si>
  <si>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</si>
  <si>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</si>
  <si>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</si>
  <si>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</si>
  <si>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</si>
  <si>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</si>
  <si>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</si>
  <si>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</si>
  <si>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</si>
  <si>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</si>
  <si>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</si>
  <si>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</si>
  <si>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</si>
  <si>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</si>
  <si>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</si>
  <si>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</si>
  <si>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</si>
  <si>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</si>
  <si>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</si>
  <si>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</si>
  <si>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</si>
  <si>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</si>
  <si>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</si>
  <si>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</si>
  <si>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</si>
  <si>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</si>
  <si>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</si>
  <si>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</si>
  <si>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</si>
  <si>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</si>
  <si>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</si>
  <si>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</si>
  <si>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</si>
  <si>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</si>
  <si>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</si>
  <si>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</si>
  <si>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</si>
  <si>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</si>
  <si>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</si>
  <si>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</si>
  <si>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</si>
  <si>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</si>
  <si>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</si>
  <si>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</si>
  <si>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</si>
  <si>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</si>
  <si>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</si>
  <si>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</si>
  <si>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</si>
  <si>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</si>
  <si>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</si>
  <si>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</si>
  <si>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</si>
  <si>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</si>
  <si>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</si>
  <si>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</si>
  <si>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</si>
  <si>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</si>
  <si>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</si>
  <si>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</si>
  <si>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</si>
  <si>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</si>
  <si>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</si>
  <si>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</si>
  <si>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</si>
  <si>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</si>
  <si>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</si>
  <si>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</si>
  <si>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</si>
  <si>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</si>
  <si>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</si>
  <si>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</si>
  <si>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</si>
  <si>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</si>
  <si>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</si>
  <si>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</si>
  <si>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</si>
  <si>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</si>
  <si>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</si>
  <si>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</si>
  <si>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</si>
  <si>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</si>
  <si>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</si>
  <si>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</si>
  <si>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</si>
  <si>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</si>
  <si>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</si>
  <si>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</si>
  <si>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</si>
  <si>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</si>
  <si>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</si>
  <si>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</si>
  <si>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</si>
  <si>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</si>
  <si>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</si>
  <si>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</si>
  <si>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</si>
  <si>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</si>
  <si>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</si>
  <si>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</si>
  <si>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</si>
  <si>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</si>
  <si>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</si>
  <si>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</si>
  <si>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</si>
  <si>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</si>
  <si>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</si>
  <si>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</si>
  <si>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</si>
  <si>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</si>
  <si>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</si>
  <si>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</si>
  <si>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</si>
  <si>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</si>
  <si>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</si>
  <si>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</si>
  <si>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</si>
  <si>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</si>
  <si>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</si>
  <si>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</si>
  <si>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</si>
  <si>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</si>
  <si>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</si>
  <si>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</si>
  <si>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</si>
  <si>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</si>
  <si>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</si>
  <si>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</si>
  <si>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</si>
  <si>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</si>
  <si>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</si>
  <si>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</si>
  <si>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</si>
  <si>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</si>
  <si>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</si>
  <si>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</si>
  <si>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</si>
  <si>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</si>
  <si>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</si>
  <si>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</si>
  <si>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</si>
  <si>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</si>
  <si>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</si>
  <si>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</si>
  <si>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</si>
  <si>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</si>
  <si>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</si>
  <si>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</si>
  <si>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</si>
  <si>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</si>
  <si>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</si>
  <si>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</si>
  <si>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</si>
  <si>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</si>
  <si>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</si>
  <si>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</si>
  <si>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</si>
  <si>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</si>
  <si>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</si>
  <si>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</si>
  <si>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</si>
  <si>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</si>
  <si>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</si>
  <si>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</si>
  <si>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</si>
  <si>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</si>
  <si>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</si>
  <si>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</si>
  <si>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</si>
  <si>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</si>
  <si>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</si>
  <si>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</si>
  <si>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</si>
  <si>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</si>
  <si>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</si>
  <si>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</si>
  <si>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</si>
  <si>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</si>
  <si>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</si>
  <si>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</si>
  <si>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</si>
  <si>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</si>
  <si>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</si>
  <si>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</si>
  <si>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</si>
  <si>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</si>
  <si>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</si>
  <si>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</si>
  <si>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</si>
  <si>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</si>
  <si>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</si>
  <si>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</si>
  <si>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</si>
  <si>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</si>
  <si>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</si>
  <si>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</si>
  <si>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</si>
  <si>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</si>
  <si>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</si>
  <si>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</si>
  <si>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</si>
  <si>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</si>
  <si>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</si>
  <si>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</si>
  <si>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</si>
  <si>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</si>
  <si>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</si>
  <si>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</si>
  <si>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</si>
  <si>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</si>
  <si>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</si>
  <si>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</si>
  <si>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</si>
  <si>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</si>
  <si>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</si>
  <si>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</si>
  <si>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</si>
  <si>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</si>
  <si>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</si>
  <si>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</si>
  <si>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</si>
  <si>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</si>
  <si>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</si>
  <si>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</si>
  <si>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</si>
  <si>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</si>
  <si>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</si>
  <si>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</si>
  <si>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</si>
  <si>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</si>
  <si>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</si>
  <si>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</si>
  <si>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</si>
  <si>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</si>
  <si>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</si>
  <si>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</si>
  <si>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</si>
  <si>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</si>
  <si>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</si>
  <si>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</si>
  <si>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</si>
  <si>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</si>
  <si>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</si>
  <si>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</si>
  <si>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</si>
  <si>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</si>
  <si>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</si>
  <si>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</si>
  <si>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</si>
  <si>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</si>
  <si>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</si>
  <si>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</si>
  <si>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</si>
  <si>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</si>
  <si>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</si>
  <si>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</si>
  <si>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</si>
  <si>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</si>
  <si>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</si>
  <si>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</si>
  <si>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</si>
  <si>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</si>
  <si>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</si>
  <si>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</si>
  <si>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</si>
  <si>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</si>
  <si>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</si>
  <si>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</si>
  <si>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</si>
  <si>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</si>
  <si>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</si>
  <si>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</si>
  <si>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</si>
  <si>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</si>
  <si>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</si>
  <si>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</si>
  <si>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</si>
  <si>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</si>
  <si>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</si>
  <si>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</si>
  <si>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</si>
  <si>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</si>
  <si>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</si>
  <si>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</si>
  <si>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</si>
  <si>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</si>
  <si>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</si>
  <si>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</si>
  <si>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</si>
  <si>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</si>
  <si>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</si>
  <si>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</si>
  <si>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</si>
  <si>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</si>
  <si>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</si>
  <si>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</si>
  <si>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</si>
  <si>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</si>
  <si>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</si>
  <si>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</si>
  <si>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</si>
  <si>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</si>
  <si>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</si>
  <si>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</si>
  <si>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</si>
  <si>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</si>
  <si>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</si>
  <si>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</si>
  <si>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</si>
  <si>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</si>
  <si>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</si>
  <si>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</si>
  <si>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</si>
  <si>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</si>
  <si>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</si>
  <si>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</si>
  <si>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</si>
  <si>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</si>
  <si>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</si>
  <si>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</si>
  <si>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</si>
  <si>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</si>
  <si>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</si>
  <si>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</si>
  <si>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</si>
  <si>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</si>
  <si>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</si>
  <si>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</si>
  <si>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</si>
  <si>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</si>
  <si>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</si>
  <si>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</si>
  <si>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</si>
  <si>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</si>
  <si>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</si>
  <si>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</si>
  <si>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</si>
  <si>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</si>
  <si>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</si>
  <si>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</si>
  <si>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</si>
  <si>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</si>
  <si>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</si>
  <si>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</si>
  <si>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</si>
  <si>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</si>
  <si>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</si>
  <si>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</si>
  <si>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</si>
  <si>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</si>
  <si>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</si>
  <si>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</si>
  <si>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</si>
  <si>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</si>
  <si>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</si>
  <si>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</si>
  <si>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</si>
  <si>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</si>
  <si>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</si>
  <si>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</si>
  <si>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</si>
  <si>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</si>
  <si>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</si>
  <si>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</si>
  <si>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</si>
  <si>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</si>
  <si>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</si>
  <si>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</si>
  <si>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</si>
  <si>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</si>
  <si>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</si>
  <si>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</si>
  <si>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</si>
  <si>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</si>
  <si>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</si>
  <si>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</si>
  <si>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</si>
  <si>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</si>
  <si>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</si>
  <si>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</si>
  <si>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</si>
  <si>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</si>
  <si>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</si>
  <si>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</si>
  <si>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</si>
  <si>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</si>
  <si>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</si>
  <si>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</si>
  <si>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</si>
  <si>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</si>
  <si>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</si>
  <si>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</si>
  <si>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</si>
  <si>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</si>
  <si>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</si>
  <si>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</si>
  <si>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</si>
  <si>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</si>
  <si>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</si>
  <si>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</si>
  <si>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</si>
  <si>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</si>
  <si>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</si>
  <si>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</si>
  <si>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</si>
  <si>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</si>
  <si>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</si>
  <si>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</si>
  <si>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</si>
  <si>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</si>
  <si>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</si>
  <si>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</si>
  <si>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</si>
  <si>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</si>
  <si>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</si>
  <si>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</si>
  <si>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</si>
  <si>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</si>
  <si>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</si>
  <si>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</si>
  <si>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</si>
  <si>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</si>
  <si>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</si>
  <si>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</si>
  <si>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</si>
  <si>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</si>
  <si>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</si>
  <si>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</si>
  <si>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</si>
  <si>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</si>
  <si>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</si>
  <si>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</si>
  <si>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</si>
  <si>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</si>
  <si>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</si>
  <si>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</si>
  <si>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</si>
  <si>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</si>
  <si>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</si>
  <si>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</si>
  <si>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</si>
  <si>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</si>
  <si>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</si>
  <si>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</si>
  <si>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</si>
  <si>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</si>
  <si>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</si>
  <si>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</si>
  <si>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</si>
  <si>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</si>
  <si>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</si>
  <si>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</si>
  <si>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</si>
  <si>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</si>
  <si>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</si>
  <si>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</si>
  <si>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</si>
  <si>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</si>
  <si>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</si>
  <si>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</si>
  <si>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</si>
  <si>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</si>
  <si>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</si>
  <si>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</si>
  <si>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</si>
  <si>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</si>
  <si>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</si>
  <si>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</si>
  <si>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</si>
  <si>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</si>
  <si>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</si>
  <si>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</si>
  <si>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</si>
  <si>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</si>
  <si>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</si>
  <si>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</si>
  <si>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</si>
  <si>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</si>
  <si>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</si>
  <si>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</si>
  <si>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</si>
  <si>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</si>
  <si>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</si>
  <si>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</si>
  <si>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</si>
  <si>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</si>
  <si>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</si>
  <si>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</si>
  <si>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</si>
  <si>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</si>
  <si>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</si>
  <si>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</si>
  <si>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</si>
  <si>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</si>
  <si>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</si>
  <si>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</si>
  <si>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</si>
  <si>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</si>
  <si>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</si>
  <si>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</si>
  <si>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</si>
  <si>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</si>
  <si>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</si>
  <si>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</si>
  <si>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</si>
  <si>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</si>
  <si>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</si>
  <si>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</si>
  <si>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</si>
  <si>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</si>
  <si>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</si>
  <si>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</si>
  <si>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</si>
  <si>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</si>
  <si>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</si>
  <si>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</si>
  <si>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</si>
  <si>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</si>
  <si>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</si>
  <si>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</si>
  <si>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</si>
  <si>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</si>
  <si>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</si>
  <si>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</si>
  <si>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</si>
  <si>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</si>
  <si>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</si>
  <si>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</si>
  <si>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</si>
  <si>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</si>
  <si>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</si>
  <si>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</si>
  <si>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</si>
  <si>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</si>
  <si>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</si>
  <si>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</si>
  <si>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</si>
  <si>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</si>
  <si>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</si>
  <si>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</si>
  <si>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</si>
  <si>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</si>
  <si>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</si>
  <si>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</si>
  <si>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</si>
  <si>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</si>
  <si>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</si>
  <si>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</si>
  <si>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</si>
  <si>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</si>
  <si>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</si>
  <si>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</si>
  <si>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</si>
  <si>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</si>
  <si>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</si>
  <si>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</si>
  <si>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</si>
  <si>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</si>
  <si>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</si>
  <si>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</si>
  <si>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</si>
  <si>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</si>
  <si>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</si>
  <si>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</si>
  <si>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</si>
  <si>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</si>
  <si>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</si>
  <si>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</si>
  <si>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</si>
  <si>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</si>
  <si>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</si>
  <si>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</si>
  <si>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</si>
  <si>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</si>
  <si>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</si>
  <si>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</si>
  <si>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</si>
  <si>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</si>
  <si>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</si>
  <si>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</si>
  <si>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</si>
  <si>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</si>
  <si>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</si>
  <si>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</si>
  <si>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</si>
  <si>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</si>
  <si>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</si>
  <si>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</si>
  <si>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</si>
  <si>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</si>
  <si>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</si>
  <si>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</si>
  <si>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</si>
  <si>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</si>
  <si>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</si>
  <si>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</si>
  <si>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</si>
  <si>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</si>
  <si>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</si>
  <si>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</si>
  <si>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</si>
  <si>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</si>
  <si>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</si>
  <si>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</si>
  <si>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</si>
  <si>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</si>
  <si>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</si>
  <si>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</si>
  <si>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</si>
  <si>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</si>
  <si>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</si>
  <si>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</si>
  <si>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</si>
  <si>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</si>
  <si>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</si>
  <si>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</si>
  <si>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</si>
  <si>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</si>
  <si>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</si>
  <si>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</si>
  <si>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</si>
  <si>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</si>
  <si>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</si>
  <si>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</si>
  <si>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</si>
  <si>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</si>
  <si>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</si>
  <si>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</si>
  <si>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</si>
  <si>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</si>
  <si>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</si>
  <si>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</si>
  <si>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</si>
  <si>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</si>
  <si>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</si>
  <si>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</si>
  <si>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</si>
  <si>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</si>
  <si>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</si>
  <si>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</si>
  <si>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</si>
  <si>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</si>
  <si>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</si>
  <si>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</si>
  <si>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</si>
  <si>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</si>
  <si>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</si>
  <si>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</si>
  <si>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</si>
  <si>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</si>
  <si>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</si>
  <si>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</si>
  <si>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</si>
  <si>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</si>
  <si>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</si>
  <si>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</si>
  <si>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</si>
  <si>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</si>
  <si>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</si>
  <si>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</si>
  <si>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</si>
  <si>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</si>
  <si>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</si>
  <si>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</si>
  <si>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</si>
  <si>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</si>
  <si>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</si>
  <si>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</si>
  <si>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</si>
  <si>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</si>
  <si>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</si>
  <si>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</si>
  <si>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</si>
  <si>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</si>
  <si>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</si>
  <si>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</si>
  <si>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</si>
  <si>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</si>
  <si>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</si>
  <si>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</si>
  <si>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</si>
  <si>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</si>
  <si>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</si>
  <si>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</si>
  <si>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</si>
  <si>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</si>
  <si>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</si>
  <si>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</si>
  <si>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</si>
  <si>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</si>
  <si>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</si>
  <si>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</si>
  <si>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</si>
  <si>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</si>
  <si>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</si>
  <si>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</si>
  <si>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</si>
  <si>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</si>
  <si>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</si>
  <si>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</si>
  <si>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</si>
  <si>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</si>
  <si>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</si>
  <si>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</si>
  <si>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</si>
  <si>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</si>
  <si>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</si>
  <si>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</si>
  <si>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</si>
  <si>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</si>
  <si>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</si>
  <si>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</si>
  <si>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</si>
  <si>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</si>
  <si>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</si>
  <si>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</si>
  <si>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</si>
  <si>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</si>
  <si>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</si>
  <si>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</si>
  <si>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</si>
  <si>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</si>
  <si>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</si>
  <si>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</si>
  <si>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</si>
  <si>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</si>
  <si>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</si>
  <si>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</si>
  <si>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</si>
  <si>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</si>
  <si>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</si>
  <si>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</si>
  <si>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</si>
  <si>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</si>
  <si>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</si>
  <si>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</si>
  <si>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</si>
  <si>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</si>
  <si>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</si>
  <si>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</si>
  <si>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</si>
  <si>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</si>
  <si>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</si>
  <si>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</si>
  <si>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</si>
  <si>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</si>
  <si>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</si>
  <si>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</si>
  <si>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</si>
  <si>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</si>
  <si>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</si>
  <si>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</si>
  <si>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</si>
  <si>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</si>
  <si>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</si>
  <si>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</si>
  <si>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</si>
  <si>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</si>
  <si>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</si>
  <si>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</si>
  <si>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</si>
  <si>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</si>
  <si>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</si>
  <si>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</si>
  <si>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</si>
  <si>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</si>
  <si>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</si>
  <si>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</si>
  <si>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</si>
  <si>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</si>
  <si>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</si>
  <si>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</si>
  <si>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</si>
  <si>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</si>
  <si>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</si>
  <si>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</si>
  <si>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</si>
  <si>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</si>
  <si>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</si>
  <si>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</si>
  <si>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</si>
  <si>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</si>
  <si>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</si>
  <si>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</si>
  <si>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</si>
  <si>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</si>
  <si>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</si>
  <si>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</si>
  <si>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</si>
  <si>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</si>
  <si>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</si>
  <si>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</si>
  <si>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</si>
  <si>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</si>
  <si>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</si>
  <si>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</si>
  <si>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</si>
  <si>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</si>
  <si>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</si>
  <si>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</si>
  <si>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</si>
  <si>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</si>
  <si>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</si>
  <si>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</si>
  <si>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</si>
  <si>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</si>
  <si>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</si>
  <si>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</si>
  <si>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</si>
  <si>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</si>
  <si>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</si>
  <si>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</si>
  <si>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</si>
  <si>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</si>
  <si>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</si>
  <si>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</si>
  <si>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</si>
  <si>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</si>
  <si>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</si>
  <si>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</si>
  <si>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</si>
  <si>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</si>
  <si>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</si>
  <si>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</si>
  <si>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</si>
  <si>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</si>
  <si>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</si>
  <si>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</si>
  <si>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</si>
  <si>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</si>
  <si>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</si>
  <si>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</si>
  <si>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</si>
  <si>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</si>
  <si>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</si>
  <si>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</si>
  <si>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</si>
  <si>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</si>
  <si>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</si>
  <si>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</si>
  <si>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</si>
  <si>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</si>
  <si>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</si>
  <si>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</si>
  <si>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</si>
  <si>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</si>
  <si>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</si>
  <si>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</si>
  <si>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</si>
  <si>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</si>
  <si>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</si>
  <si>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</si>
  <si>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</si>
  <si>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</si>
  <si>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</si>
  <si>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</si>
  <si>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</si>
  <si>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</si>
  <si>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</si>
  <si>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</si>
  <si>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</si>
  <si>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</si>
  <si>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</si>
  <si>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</si>
  <si>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</si>
  <si>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</si>
  <si>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</si>
  <si>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</si>
  <si>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</si>
  <si>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</si>
  <si>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</si>
  <si>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</si>
  <si>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</si>
  <si>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</si>
  <si>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</si>
  <si>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</si>
  <si>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</si>
  <si>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</si>
  <si>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</si>
  <si>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</si>
  <si>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</si>
  <si>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</si>
  <si>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</si>
  <si>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</si>
  <si>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</si>
  <si>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</si>
  <si>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</si>
  <si>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</si>
  <si>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</si>
  <si>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</si>
  <si>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</si>
  <si>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</si>
  <si>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</si>
  <si>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</si>
  <si>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</si>
  <si>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</si>
  <si>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</si>
  <si>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</si>
  <si>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</si>
  <si>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</si>
  <si>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</si>
  <si>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</si>
  <si>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</si>
  <si>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</si>
  <si>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</si>
  <si>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</si>
  <si>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</si>
  <si>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</si>
  <si>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</si>
  <si>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</si>
  <si>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</si>
  <si>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</si>
  <si>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</si>
  <si>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</si>
  <si>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</si>
  <si>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</si>
  <si>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</si>
  <si>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</si>
  <si>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</si>
  <si>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</si>
  <si>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</si>
  <si>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</si>
  <si>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</si>
  <si>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</si>
  <si>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</si>
  <si>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</si>
  <si>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</si>
  <si>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</si>
  <si>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</si>
  <si>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</si>
  <si>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</si>
  <si>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</si>
  <si>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</si>
  <si>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</si>
  <si>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</si>
  <si>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</si>
  <si>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</si>
  <si>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</si>
  <si>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</si>
  <si>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</si>
  <si>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</si>
  <si>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</si>
  <si>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</si>
  <si>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</si>
  <si>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</si>
  <si>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</si>
  <si>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</si>
  <si>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</si>
  <si>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</si>
  <si>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</si>
  <si>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</si>
  <si>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</si>
  <si>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</si>
  <si>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</si>
  <si>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</si>
  <si>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</si>
  <si>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</si>
  <si>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</si>
  <si>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</si>
  <si>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</si>
  <si>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</si>
  <si>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</si>
  <si>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</si>
  <si>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</si>
  <si>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</si>
  <si>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</si>
  <si>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</si>
  <si>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</si>
  <si>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</si>
  <si>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</si>
  <si>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</si>
  <si>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</si>
  <si>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</si>
  <si>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</si>
  <si>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</si>
  <si>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</si>
  <si>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</si>
  <si>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</si>
  <si>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</si>
  <si>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</si>
  <si>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</si>
  <si>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</si>
  <si>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</si>
  <si>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</si>
  <si>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</si>
  <si>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</si>
  <si>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</si>
  <si>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</si>
  <si>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</si>
  <si>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</si>
  <si>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</si>
  <si>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</si>
  <si>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</si>
  <si>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</si>
  <si>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</si>
  <si>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</si>
  <si>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</si>
  <si>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</si>
  <si>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</si>
  <si>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</si>
  <si>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</si>
  <si>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</si>
  <si>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</si>
  <si>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</si>
  <si>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</si>
  <si>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</si>
  <si>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</si>
  <si>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</si>
  <si>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</si>
  <si>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</si>
  <si>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</si>
  <si>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</si>
  <si>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</si>
  <si>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</si>
  <si>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</si>
  <si>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</si>
  <si>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</si>
  <si>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</si>
  <si>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</si>
  <si>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</si>
  <si>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</si>
  <si>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</si>
  <si>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</si>
  <si>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</si>
  <si>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</si>
  <si>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</si>
  <si>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</si>
  <si>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</si>
  <si>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</si>
  <si>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</si>
  <si>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</si>
  <si>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</si>
  <si>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</si>
  <si>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</si>
  <si>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</si>
  <si>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</si>
  <si>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</si>
  <si>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</si>
  <si>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</si>
  <si>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</si>
  <si>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</si>
  <si>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</si>
  <si>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</si>
  <si>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</si>
  <si>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</si>
  <si>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</si>
  <si>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</si>
  <si>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</si>
  <si>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</si>
  <si>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</si>
  <si>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</si>
  <si>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</si>
  <si>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</si>
  <si>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</si>
  <si>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</si>
  <si>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</si>
  <si>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</si>
  <si>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</si>
  <si>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</si>
  <si>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</si>
  <si>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</si>
  <si>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</si>
  <si>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</si>
  <si>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</si>
  <si>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</si>
  <si>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</si>
  <si>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</si>
  <si>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</si>
  <si>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</si>
  <si>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</si>
  <si>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</si>
  <si>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</si>
  <si>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</si>
  <si>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</si>
  <si>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</si>
  <si>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</si>
  <si>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</si>
  <si>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</si>
  <si>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</si>
  <si>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</si>
  <si>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</si>
  <si>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</si>
  <si>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</si>
  <si>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</si>
  <si>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</si>
  <si>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</si>
  <si>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</si>
  <si>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</si>
  <si>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</si>
  <si>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</si>
  <si>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</si>
  <si>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</si>
  <si>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</si>
  <si>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</si>
  <si>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</si>
  <si>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</si>
  <si>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</si>
  <si>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</si>
  <si>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</si>
  <si>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</si>
  <si>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</si>
  <si>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</si>
  <si>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</si>
  <si>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</si>
  <si>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</si>
  <si>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</si>
  <si>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</si>
  <si>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</si>
  <si>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</si>
  <si>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</si>
  <si>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</si>
  <si>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</si>
  <si>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</si>
  <si>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</si>
  <si>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</si>
  <si>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</si>
  <si>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</si>
  <si>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</si>
  <si>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</si>
  <si>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</si>
  <si>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</si>
  <si>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</si>
  <si>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</si>
  <si>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</si>
  <si>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</si>
  <si>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</si>
  <si>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</si>
  <si>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</si>
  <si>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</si>
  <si>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</si>
  <si>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</si>
  <si>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</si>
  <si>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</si>
  <si>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</si>
  <si>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</si>
  <si>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</si>
  <si>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</si>
  <si>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</si>
  <si>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</si>
  <si>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</si>
  <si>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</si>
  <si>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</si>
  <si>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</si>
  <si>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</si>
  <si>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</si>
  <si>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</si>
  <si>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</si>
  <si>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</si>
  <si>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</si>
  <si>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</si>
  <si>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</si>
  <si>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</si>
  <si>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</si>
  <si>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</si>
  <si>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</si>
  <si>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</si>
  <si>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</si>
  <si>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</si>
  <si>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</si>
  <si>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</si>
  <si>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</si>
  <si>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</si>
  <si>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</si>
  <si>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</si>
  <si>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</si>
  <si>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</si>
  <si>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</si>
  <si>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</si>
  <si>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</si>
  <si>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</si>
  <si>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</si>
  <si>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</si>
  <si>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</si>
  <si>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</si>
  <si>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</si>
  <si>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</si>
  <si>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</si>
  <si>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</si>
  <si>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</si>
  <si>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</si>
  <si>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</si>
  <si>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</si>
  <si>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</si>
  <si>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</si>
  <si>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</si>
  <si>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</si>
  <si>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</si>
  <si>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</si>
  <si>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</si>
  <si>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</si>
  <si>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</si>
  <si>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</si>
  <si>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</si>
  <si>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</si>
  <si>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</si>
  <si>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</si>
  <si>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</si>
  <si>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</si>
  <si>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</si>
  <si>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</si>
  <si>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</si>
  <si>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</si>
  <si>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</si>
  <si>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</si>
  <si>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</si>
  <si>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</si>
  <si>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</si>
  <si>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</si>
  <si>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</si>
  <si>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</si>
  <si>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</si>
  <si>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</si>
  <si>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</si>
  <si>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</si>
  <si>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</si>
  <si>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</si>
  <si>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</si>
  <si>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</si>
  <si>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</si>
  <si>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</si>
  <si>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</si>
  <si>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</si>
  <si>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</si>
  <si>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</si>
  <si>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</si>
  <si>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</si>
  <si>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</si>
  <si>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</si>
  <si>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</si>
  <si>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</si>
  <si>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</si>
  <si>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</si>
  <si>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</si>
  <si>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</si>
  <si>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</si>
  <si>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</si>
  <si>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</si>
  <si>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</si>
  <si>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</si>
  <si>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</si>
  <si>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</si>
  <si>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</si>
  <si>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</si>
  <si>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</si>
  <si>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</si>
  <si>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</si>
  <si>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</si>
  <si>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</si>
  <si>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</si>
  <si>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</si>
  <si>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</si>
  <si>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</si>
  <si>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</si>
  <si>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</si>
  <si>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</si>
  <si>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</si>
  <si>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</si>
  <si>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</si>
  <si>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</si>
  <si>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</si>
  <si>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</si>
  <si>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</si>
  <si>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</si>
  <si>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</si>
  <si>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</si>
  <si>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</si>
  <si>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</si>
  <si>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</si>
  <si>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</si>
  <si>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</si>
  <si>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</si>
  <si>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</si>
  <si>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</si>
  <si>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</si>
  <si>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</si>
  <si>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</si>
  <si>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</si>
  <si>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</si>
  <si>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</si>
  <si>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</si>
  <si>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</si>
  <si>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</si>
  <si>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</si>
  <si>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</si>
  <si>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</si>
  <si>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</si>
  <si>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</si>
  <si>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</si>
  <si>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</si>
  <si>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</si>
  <si>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</si>
  <si>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</si>
  <si>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</si>
  <si>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</si>
  <si>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</si>
  <si>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</si>
  <si>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</si>
  <si>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</si>
  <si>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</si>
  <si>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</si>
  <si>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</si>
  <si>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</si>
  <si>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</si>
  <si>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</si>
  <si>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</si>
  <si>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</si>
  <si>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</si>
  <si>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</si>
  <si>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</si>
  <si>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</si>
  <si>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</si>
  <si>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</si>
  <si>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</si>
  <si>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</si>
  <si>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</si>
  <si>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</si>
  <si>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</si>
  <si>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</si>
  <si>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</si>
  <si>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</si>
  <si>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</si>
  <si>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</si>
  <si>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</si>
  <si>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</si>
  <si>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</si>
  <si>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</si>
  <si>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</si>
  <si>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</si>
  <si>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</si>
  <si>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</si>
  <si>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</si>
  <si>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</si>
  <si>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</si>
  <si>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</si>
  <si>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</si>
  <si>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</si>
  <si>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</si>
  <si>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</si>
  <si>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</si>
  <si>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</si>
  <si>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</si>
  <si>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</si>
  <si>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</si>
  <si>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</si>
  <si>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</si>
  <si>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</si>
  <si>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</si>
  <si>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</si>
  <si>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</si>
  <si>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</si>
  <si>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</si>
  <si>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</si>
  <si>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</si>
  <si>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</si>
  <si>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</si>
  <si>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</si>
  <si>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</si>
  <si>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</si>
  <si>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</si>
  <si>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</si>
  <si>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</si>
  <si>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</si>
  <si>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</si>
  <si>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</si>
  <si>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</si>
  <si>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</si>
  <si>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</si>
  <si>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</si>
  <si>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</si>
  <si>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</si>
  <si>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</si>
  <si>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</si>
  <si>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</si>
  <si>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</si>
  <si>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</si>
  <si>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</si>
  <si>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</si>
  <si>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</si>
  <si>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</si>
  <si>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</si>
  <si>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</si>
  <si>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</si>
  <si>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</si>
  <si>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</si>
  <si>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</si>
  <si>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</si>
  <si>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</si>
  <si>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</si>
  <si>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</si>
  <si>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</si>
  <si>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</si>
  <si>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</si>
  <si>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</si>
  <si>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</si>
  <si>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</si>
  <si>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</si>
  <si>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</si>
  <si>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</si>
  <si>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</si>
  <si>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</si>
  <si>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</si>
  <si>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</si>
  <si>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</si>
  <si>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</si>
  <si>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</si>
  <si>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</si>
  <si>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</si>
  <si>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</si>
  <si>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</si>
  <si>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</si>
  <si>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</si>
  <si>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</si>
  <si>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</si>
  <si>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</si>
  <si>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</si>
  <si>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</si>
  <si>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</si>
  <si>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</si>
  <si>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</si>
  <si>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</si>
  <si>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</si>
  <si>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</si>
  <si>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</si>
  <si>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</si>
  <si>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</si>
  <si>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</si>
  <si>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</si>
  <si>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</si>
  <si>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</si>
  <si>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</si>
  <si>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</si>
  <si>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</si>
  <si>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</si>
  <si>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</si>
  <si>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</si>
  <si>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</si>
  <si>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</si>
  <si>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</si>
  <si>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</si>
  <si>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</si>
  <si>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</si>
  <si>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</si>
  <si>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</si>
  <si>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</si>
  <si>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</si>
  <si>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</si>
  <si>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</si>
  <si>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</si>
  <si>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</si>
  <si>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</si>
  <si>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</si>
  <si>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</si>
  <si>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</si>
  <si>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</si>
  <si>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</si>
  <si>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</si>
  <si>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</si>
  <si>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</si>
  <si>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</si>
  <si>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</si>
  <si>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</si>
  <si>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</si>
  <si>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</si>
  <si>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</si>
  <si>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</si>
  <si>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</si>
  <si>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</si>
  <si>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</si>
  <si>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</si>
  <si>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</si>
  <si>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</si>
  <si>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</si>
  <si>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</si>
  <si>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</si>
  <si>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</si>
  <si>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</si>
  <si>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</si>
  <si>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</si>
  <si>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</si>
  <si>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</si>
  <si>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</si>
  <si>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</si>
  <si>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</si>
  <si>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</si>
  <si>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</si>
  <si>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</si>
  <si>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</si>
  <si>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</si>
  <si>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</si>
  <si>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</si>
  <si>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</si>
  <si>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</si>
  <si>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</si>
  <si>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</si>
  <si>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</si>
  <si>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</si>
  <si>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</si>
  <si>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</si>
  <si>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</si>
  <si>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</si>
  <si>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</si>
  <si>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</si>
  <si>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</si>
  <si>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</si>
  <si>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</si>
  <si>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</si>
  <si>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</si>
  <si>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</si>
  <si>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</si>
  <si>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</si>
  <si>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</si>
  <si>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</si>
  <si>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</si>
  <si>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</si>
  <si>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</si>
  <si>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</si>
  <si>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</si>
  <si>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</si>
  <si>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</si>
  <si>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</si>
  <si>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</si>
  <si>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</si>
  <si>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</si>
  <si>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</si>
  <si>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</si>
  <si>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</si>
  <si>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</si>
  <si>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</si>
  <si>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</si>
  <si>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</si>
  <si>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</si>
  <si>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</si>
  <si>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</si>
  <si>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</si>
  <si>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</si>
  <si>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</si>
  <si>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</si>
  <si>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</si>
  <si>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</si>
  <si>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</si>
  <si>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</si>
  <si>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</si>
  <si>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</si>
  <si>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</si>
  <si>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</si>
  <si>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</si>
  <si>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</si>
  <si>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</si>
  <si>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</si>
  <si>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</si>
  <si>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</si>
  <si>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</si>
  <si>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</si>
  <si>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</si>
  <si>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</si>
  <si>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</si>
  <si>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</si>
  <si>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</si>
  <si>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</si>
  <si>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</si>
  <si>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</si>
  <si>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</si>
  <si>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</si>
  <si>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</si>
  <si>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</si>
  <si>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</si>
  <si>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</si>
  <si>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</si>
  <si>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</si>
  <si>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</si>
  <si>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</si>
  <si>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</si>
  <si>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</si>
  <si>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</si>
  <si>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</si>
  <si>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</si>
  <si>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</si>
  <si>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</si>
  <si>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</si>
  <si>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</si>
  <si>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</si>
  <si>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</si>
  <si>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</si>
  <si>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</si>
  <si>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</si>
  <si>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</si>
  <si>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</si>
  <si>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</si>
  <si>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</si>
  <si>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</si>
  <si>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</si>
  <si>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</si>
  <si>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</si>
  <si>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</si>
  <si>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</si>
  <si>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</si>
  <si>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</si>
  <si>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</si>
  <si>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</si>
  <si>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</si>
  <si>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</si>
  <si>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</si>
  <si>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</si>
  <si>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</si>
  <si>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</si>
  <si>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</si>
  <si>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</si>
  <si>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</si>
  <si>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</si>
  <si>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</si>
  <si>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</si>
  <si>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</si>
  <si>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</si>
  <si>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</si>
  <si>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</si>
  <si>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</si>
  <si>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</si>
  <si>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</si>
  <si>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</si>
  <si>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</si>
  <si>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</si>
  <si>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</si>
  <si>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</si>
  <si>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</si>
  <si>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</si>
  <si>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</si>
  <si>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</si>
  <si>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</si>
  <si>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</si>
  <si>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</si>
  <si>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</si>
  <si>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</si>
  <si>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</si>
  <si>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</si>
  <si>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</si>
  <si>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</si>
  <si>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</si>
  <si>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</si>
  <si>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</si>
  <si>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</si>
  <si>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</si>
  <si>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</si>
  <si>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</si>
  <si>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</si>
  <si>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</si>
  <si>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</si>
  <si>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</si>
  <si>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</si>
  <si>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</si>
  <si>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</si>
  <si>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</si>
  <si>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</si>
  <si>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</si>
  <si>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</si>
  <si>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</si>
  <si>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</si>
  <si>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</si>
  <si>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</si>
  <si>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</si>
  <si>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</si>
  <si>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</si>
  <si>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</si>
  <si>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</si>
  <si>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</si>
  <si>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</si>
  <si>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</si>
  <si>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</si>
  <si>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</si>
  <si>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</si>
  <si>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</si>
  <si>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</si>
  <si>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</si>
  <si>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</si>
  <si>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</si>
  <si>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</si>
  <si>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</si>
  <si>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</si>
  <si>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</si>
  <si>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</si>
  <si>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</si>
  <si>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</si>
  <si>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</si>
  <si>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</si>
  <si>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</si>
  <si>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</si>
  <si>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</si>
  <si>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</si>
  <si>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</si>
  <si>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</si>
  <si>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</si>
  <si>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</si>
  <si>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</si>
  <si>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</si>
  <si>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</si>
  <si>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</si>
  <si>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</si>
  <si>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</si>
  <si>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</si>
  <si>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</si>
  <si>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</si>
  <si>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</si>
  <si>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</si>
  <si>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</si>
  <si>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</si>
  <si>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</si>
  <si>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</si>
  <si>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</si>
  <si>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</si>
  <si>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</si>
  <si>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</si>
  <si>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</si>
  <si>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</si>
  <si>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</si>
  <si>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</si>
  <si>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</si>
  <si>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</si>
  <si>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</si>
  <si>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</si>
  <si>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</si>
  <si>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</si>
  <si>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</si>
  <si>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</si>
  <si>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</si>
  <si>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</si>
  <si>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</si>
  <si>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</si>
  <si>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</si>
  <si>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</si>
  <si>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</si>
  <si>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</si>
  <si>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</si>
  <si>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</si>
  <si>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</si>
  <si>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</si>
  <si>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</si>
  <si>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</si>
  <si>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</si>
  <si>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</si>
  <si>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</si>
  <si>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</si>
  <si>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</si>
  <si>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</si>
  <si>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</si>
  <si>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</si>
  <si>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</si>
  <si>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</si>
  <si>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</si>
  <si>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</si>
  <si>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</si>
  <si>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</si>
  <si>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</si>
  <si>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</si>
  <si>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</si>
  <si>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</si>
  <si>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</si>
  <si>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</si>
  <si>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</si>
  <si>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</si>
  <si>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</si>
  <si>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</si>
  <si>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</si>
  <si>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</si>
  <si>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</si>
  <si>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</si>
  <si>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</si>
  <si>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</si>
  <si>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</si>
  <si>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</si>
  <si>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</si>
  <si>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</si>
  <si>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</si>
  <si>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</si>
  <si>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</si>
  <si>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</si>
  <si>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</si>
  <si>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</si>
  <si>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</si>
  <si>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</si>
  <si>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</si>
  <si>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</si>
  <si>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</si>
  <si>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</si>
  <si>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</si>
  <si>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</si>
  <si>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</si>
  <si>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</si>
  <si>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</si>
  <si>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</si>
  <si>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</si>
  <si>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</si>
  <si>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</si>
  <si>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</si>
  <si>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</si>
  <si>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</si>
  <si>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</si>
  <si>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</si>
  <si>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</si>
  <si>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</si>
  <si>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</si>
  <si>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</si>
  <si>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</si>
  <si>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</si>
  <si>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</si>
  <si>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</si>
  <si>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</si>
  <si>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</si>
  <si>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</si>
  <si>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</si>
  <si>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</si>
  <si>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</si>
  <si>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</si>
  <si>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</si>
  <si>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</si>
  <si>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</si>
  <si>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</si>
  <si>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</si>
  <si>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</si>
  <si>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</si>
  <si>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</si>
  <si>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</si>
  <si>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</si>
  <si>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</si>
  <si>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</si>
  <si>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</si>
  <si>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</si>
  <si>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</si>
  <si>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</si>
  <si>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</si>
  <si>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</si>
  <si>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</si>
  <si>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</si>
  <si>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</si>
  <si>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</si>
  <si>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</si>
  <si>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</si>
  <si>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</si>
  <si>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</si>
  <si>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</si>
  <si>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</si>
  <si>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</si>
  <si>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</si>
  <si>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</si>
  <si>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</si>
  <si>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</si>
  <si>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</si>
  <si>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</si>
  <si>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</si>
  <si>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</si>
  <si>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</si>
  <si>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</si>
  <si>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</si>
  <si>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</si>
  <si>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</si>
  <si>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</si>
  <si>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</si>
  <si>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</si>
  <si>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</si>
  <si>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</si>
  <si>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</si>
  <si>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</si>
  <si>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</si>
  <si>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</si>
  <si>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</si>
  <si>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</si>
  <si>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</si>
  <si>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</si>
  <si>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</si>
  <si>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</si>
  <si>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</si>
  <si>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</si>
  <si>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</si>
  <si>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</si>
  <si>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</si>
  <si>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</si>
  <si>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</si>
  <si>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</si>
  <si>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</si>
  <si>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</si>
  <si>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</si>
  <si>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</si>
  <si>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</si>
  <si>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</si>
  <si>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</si>
  <si>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</si>
  <si>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</si>
  <si>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</si>
  <si>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</si>
  <si>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</si>
  <si>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</si>
  <si>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</si>
  <si>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</si>
  <si>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</si>
  <si>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</si>
  <si>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</si>
  <si>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</si>
  <si>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</si>
  <si>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</si>
  <si>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</si>
  <si>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</si>
  <si>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</si>
  <si>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</si>
  <si>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</si>
  <si>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</si>
  <si>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</si>
  <si>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</si>
  <si>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</si>
  <si>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</si>
  <si>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</si>
  <si>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</si>
  <si>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</si>
  <si>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</si>
  <si>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</si>
  <si>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</si>
  <si>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</si>
  <si>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</si>
  <si>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</si>
  <si>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</si>
  <si>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</si>
  <si>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</si>
  <si>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</si>
  <si>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</si>
  <si>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</si>
  <si>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</si>
  <si>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</si>
  <si>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</si>
  <si>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</si>
  <si>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</si>
  <si>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</si>
  <si>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</si>
  <si>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</si>
  <si>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</si>
  <si>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</si>
  <si>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</si>
  <si>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</si>
  <si>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</si>
  <si>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</si>
  <si>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</si>
  <si>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</si>
  <si>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</si>
  <si>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</si>
  <si>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</si>
  <si>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</si>
  <si>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</si>
  <si>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</si>
  <si>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</si>
  <si>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</si>
  <si>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</si>
  <si>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</si>
  <si>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</si>
  <si>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</si>
  <si>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</si>
  <si>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</si>
  <si>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</si>
  <si>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</si>
  <si>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</si>
  <si>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</si>
  <si>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</si>
  <si>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</si>
  <si>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</si>
  <si>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</si>
  <si>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</si>
  <si>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</si>
  <si>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</si>
  <si>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</si>
  <si>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</si>
  <si>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</si>
  <si>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</si>
  <si>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</si>
  <si>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</si>
  <si>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</si>
  <si>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</si>
  <si>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</si>
  <si>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</si>
  <si>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</si>
  <si>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</si>
  <si>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</si>
  <si>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</si>
  <si>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</si>
  <si>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</si>
  <si>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</si>
  <si>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</si>
  <si>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</si>
  <si>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</si>
  <si>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</si>
  <si>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</si>
  <si>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</si>
  <si>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</si>
  <si>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</si>
  <si>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</si>
  <si>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</si>
  <si>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</si>
  <si>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</si>
  <si>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</si>
  <si>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</si>
  <si>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</si>
  <si>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</si>
  <si>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</si>
  <si>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</si>
  <si>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</si>
  <si>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</si>
  <si>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</si>
  <si>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</si>
  <si>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</si>
  <si>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</si>
  <si>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</si>
  <si>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</si>
  <si>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</si>
  <si>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</si>
  <si>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</si>
  <si>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</si>
  <si>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</si>
  <si>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</si>
  <si>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</si>
  <si>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</si>
  <si>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</si>
  <si>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</si>
  <si>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</si>
  <si>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</si>
  <si>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</si>
  <si>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</si>
  <si>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</si>
  <si>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</si>
  <si>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</si>
  <si>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</si>
  <si>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</si>
  <si>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</si>
  <si>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</si>
  <si>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</si>
  <si>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</si>
  <si>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</si>
  <si>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</si>
  <si>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</si>
  <si>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</si>
  <si>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</si>
  <si>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</si>
  <si>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</si>
  <si>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</si>
  <si>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</si>
  <si>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</si>
  <si>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</si>
  <si>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</si>
  <si>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</si>
  <si>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</si>
  <si>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</si>
  <si>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</si>
  <si>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</si>
  <si>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</si>
  <si>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</si>
  <si>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</si>
  <si>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</si>
  <si>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</si>
  <si>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</si>
  <si>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</si>
  <si>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</si>
  <si>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</si>
  <si>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</si>
  <si>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</si>
  <si>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</si>
  <si>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</si>
  <si>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</si>
  <si>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</si>
  <si>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</si>
  <si>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</si>
  <si>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</si>
  <si>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</si>
  <si>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</si>
  <si>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</si>
  <si>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</si>
  <si>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</si>
  <si>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</si>
  <si>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</si>
  <si>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</si>
  <si>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</si>
  <si>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</si>
  <si>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</si>
  <si>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</si>
  <si>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</si>
  <si>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</si>
  <si>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</si>
  <si>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</si>
  <si>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</si>
  <si>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</si>
  <si>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</si>
  <si>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</si>
  <si>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</si>
  <si>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</si>
  <si>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</si>
  <si>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</si>
  <si>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</si>
  <si>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</si>
  <si>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</si>
  <si>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</si>
  <si>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</si>
  <si>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</si>
  <si>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</si>
  <si>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</si>
  <si>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</si>
  <si>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</si>
  <si>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</si>
  <si>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</si>
  <si>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</si>
  <si>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</si>
  <si>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</si>
  <si>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</si>
  <si>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</si>
  <si>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</si>
  <si>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</si>
  <si>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</si>
  <si>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</si>
  <si>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</si>
  <si>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</si>
  <si>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</si>
  <si>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</si>
  <si>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</si>
  <si>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</si>
  <si>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</si>
  <si>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</si>
  <si>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</si>
  <si>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</si>
  <si>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</si>
  <si>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</si>
  <si>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</si>
  <si>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</si>
  <si>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</si>
  <si>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</si>
  <si>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</si>
  <si>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</si>
  <si>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</si>
  <si>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</si>
  <si>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</si>
  <si>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</si>
  <si>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</si>
  <si>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</si>
  <si>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</si>
  <si>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</si>
  <si>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</si>
  <si>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</si>
  <si>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</si>
  <si>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</si>
  <si>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</si>
  <si>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</si>
  <si>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</si>
  <si>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</si>
  <si>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</si>
  <si>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</si>
  <si>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</si>
  <si>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</si>
  <si>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</si>
  <si>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</si>
  <si>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</si>
  <si>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</si>
  <si>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</si>
  <si>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</si>
  <si>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</si>
  <si>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</si>
  <si>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</si>
  <si>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</si>
  <si>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</si>
  <si>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</si>
  <si>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</si>
  <si>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</si>
  <si>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</si>
  <si>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</si>
  <si>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</si>
  <si>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</si>
  <si>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</si>
  <si>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</si>
  <si>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</si>
  <si>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</si>
  <si>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</si>
  <si>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</si>
  <si>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</si>
  <si>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</si>
  <si>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</si>
  <si>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</si>
  <si>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</si>
  <si>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</si>
  <si>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</si>
  <si>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</si>
  <si>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</si>
  <si>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</si>
  <si>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</si>
  <si>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</si>
  <si>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</si>
  <si>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</si>
  <si>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</si>
  <si>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</si>
  <si>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</si>
  <si>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</si>
  <si>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</si>
  <si>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</si>
  <si>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</si>
  <si>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</si>
  <si>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</si>
  <si>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</si>
  <si>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</si>
  <si>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</si>
  <si>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</si>
  <si>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</si>
  <si>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</si>
  <si>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</si>
  <si>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</si>
  <si>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</si>
  <si>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</si>
  <si>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</si>
  <si>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</si>
  <si>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</si>
  <si>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</si>
  <si>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</si>
  <si>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</si>
  <si>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</si>
  <si>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</si>
  <si>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</si>
  <si>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</si>
  <si>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</si>
  <si>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</si>
  <si>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</si>
  <si>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</si>
  <si>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</si>
  <si>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</si>
  <si>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</si>
  <si>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</si>
  <si>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</si>
  <si>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</si>
  <si>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</si>
  <si>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</si>
  <si>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</si>
  <si>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</si>
  <si>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</si>
  <si>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</si>
  <si>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</si>
  <si>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</si>
  <si>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</si>
  <si>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</si>
  <si>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</si>
  <si>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</si>
  <si>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</si>
  <si>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</si>
  <si>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</si>
  <si>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</si>
  <si>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</si>
  <si>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</si>
  <si>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</si>
  <si>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</si>
  <si>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</si>
  <si>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</si>
  <si>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</si>
  <si>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</si>
  <si>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</si>
  <si>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</si>
  <si>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</si>
  <si>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</si>
  <si>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</si>
  <si>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</si>
  <si>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</si>
  <si>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</si>
  <si>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</si>
  <si>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</si>
  <si>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</si>
  <si>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</si>
  <si>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</si>
  <si>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</si>
  <si>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</si>
  <si>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</si>
  <si>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</si>
  <si>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</si>
  <si>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</si>
  <si>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</si>
  <si>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</si>
  <si>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</si>
  <si>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</si>
  <si>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</si>
  <si>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</si>
  <si>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</si>
  <si>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</si>
  <si>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</si>
  <si>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</si>
  <si>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</si>
  <si>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</si>
  <si>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</si>
  <si>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</si>
  <si>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</si>
  <si>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</si>
  <si>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</si>
  <si>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</si>
  <si>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</si>
  <si>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</si>
  <si>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</si>
  <si>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</si>
  <si>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</si>
  <si>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</si>
  <si>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</si>
  <si>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</si>
  <si>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</si>
  <si>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</si>
  <si>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</si>
  <si>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</si>
  <si>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</si>
  <si>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</si>
  <si>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</si>
  <si>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</si>
  <si>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</si>
  <si>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</si>
  <si>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</si>
  <si>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</si>
  <si>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</si>
  <si>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</si>
  <si>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</si>
  <si>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</si>
  <si>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</si>
  <si>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</si>
  <si>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</si>
  <si>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</si>
  <si>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</si>
  <si>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</si>
  <si>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</si>
  <si>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</si>
  <si>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</si>
  <si>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</si>
  <si>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</si>
  <si>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</si>
  <si>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</si>
  <si>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</si>
  <si>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</si>
  <si>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</si>
  <si>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</si>
  <si>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</si>
  <si>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</si>
  <si>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</si>
  <si>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</si>
  <si>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</si>
  <si>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</si>
  <si>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</si>
  <si>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</si>
  <si>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</si>
  <si>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</si>
  <si>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</si>
  <si>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</si>
  <si>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</si>
  <si>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</si>
  <si>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</si>
  <si>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</si>
  <si>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</si>
  <si>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</si>
  <si>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</si>
  <si>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</si>
  <si>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</si>
  <si>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</si>
  <si>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</si>
  <si>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</si>
  <si>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</si>
  <si>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</si>
  <si>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</si>
  <si>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</si>
  <si>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</si>
  <si>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</si>
  <si>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</si>
  <si>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</si>
  <si>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</si>
  <si>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</si>
  <si>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</si>
  <si>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</si>
  <si>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</si>
  <si>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</si>
  <si>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</si>
  <si>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</si>
  <si>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</si>
  <si>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</si>
  <si>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</si>
  <si>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</si>
  <si>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</si>
  <si>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</si>
  <si>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</si>
  <si>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</si>
  <si>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</si>
  <si>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</si>
  <si>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</si>
  <si>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</si>
  <si>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</si>
  <si>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</si>
  <si>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</si>
  <si>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</si>
  <si>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</si>
  <si>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</si>
  <si>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</si>
  <si>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</si>
  <si>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</si>
  <si>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</si>
  <si>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</si>
  <si>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</si>
  <si>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</si>
  <si>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</si>
  <si>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</si>
  <si>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</si>
  <si>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</si>
  <si>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</si>
  <si>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</si>
  <si>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</si>
  <si>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</si>
  <si>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</si>
  <si>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</si>
  <si>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</si>
  <si>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</si>
  <si>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</si>
  <si>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</si>
  <si>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</si>
  <si>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</si>
  <si>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</si>
  <si>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</si>
  <si>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</si>
  <si>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</si>
  <si>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</si>
  <si>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</si>
  <si>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</si>
  <si>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</si>
  <si>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</si>
  <si>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</si>
  <si>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</si>
  <si>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</si>
  <si>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</si>
  <si>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</si>
  <si>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</si>
  <si>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</si>
  <si>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</si>
  <si>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</si>
  <si>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</si>
  <si>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</si>
  <si>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</si>
  <si>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</si>
  <si>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</si>
  <si>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</si>
  <si>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</si>
  <si>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</si>
  <si>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</si>
  <si>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</si>
  <si>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</si>
  <si>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</si>
  <si>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</si>
  <si>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</si>
  <si>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</si>
  <si>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</si>
  <si>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</si>
  <si>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</si>
  <si>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</si>
  <si>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</si>
  <si>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</si>
  <si>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</si>
  <si>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</si>
  <si>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</si>
  <si>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</si>
  <si>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</si>
  <si>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</si>
  <si>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</si>
  <si>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</si>
  <si>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</si>
  <si>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</si>
  <si>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</si>
  <si>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</si>
  <si>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</si>
  <si>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</si>
  <si>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</si>
  <si>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</si>
  <si>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</si>
  <si>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</si>
  <si>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</si>
  <si>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</si>
  <si>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</si>
  <si>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</si>
  <si>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</si>
  <si>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</si>
  <si>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</si>
  <si>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</si>
  <si>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</si>
  <si>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</si>
  <si>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</si>
  <si>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</si>
  <si>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</si>
  <si>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</si>
  <si>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</si>
  <si>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</si>
  <si>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</si>
  <si>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</si>
  <si>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</si>
  <si>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</si>
  <si>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</si>
  <si>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</si>
  <si>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</si>
  <si>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</si>
  <si>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</si>
  <si>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</si>
  <si>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</si>
  <si>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</si>
  <si>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</si>
  <si>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</si>
  <si>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</si>
  <si>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</si>
  <si>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</si>
  <si>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</si>
  <si>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</si>
  <si>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</si>
  <si>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</si>
  <si>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</si>
  <si>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</si>
  <si>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</si>
  <si>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</si>
  <si>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</si>
  <si>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</si>
  <si>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</si>
  <si>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</si>
  <si>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</si>
  <si>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</si>
  <si>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</si>
  <si>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</si>
  <si>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</si>
  <si>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</si>
  <si>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</si>
  <si>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</si>
  <si>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</si>
  <si>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</si>
  <si>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</si>
  <si>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</si>
  <si>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</si>
  <si>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</si>
  <si>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</si>
  <si>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</si>
  <si>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</si>
  <si>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</si>
  <si>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</si>
  <si>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</si>
  <si>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</si>
  <si>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</si>
  <si>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</si>
  <si>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</si>
  <si>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</si>
  <si>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</si>
  <si>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</si>
  <si>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</si>
  <si>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</si>
  <si>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</si>
  <si>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</si>
  <si>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</si>
  <si>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</si>
  <si>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</si>
  <si>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</si>
  <si>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</si>
  <si>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</si>
  <si>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</si>
  <si>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</si>
  <si>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</si>
  <si>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</si>
  <si>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</si>
  <si>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</si>
  <si>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</si>
  <si>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</si>
  <si>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</si>
  <si>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</si>
  <si>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</si>
  <si>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</si>
  <si>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</si>
  <si>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</si>
  <si>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</si>
  <si>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</si>
  <si>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</si>
  <si>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</si>
  <si>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</si>
  <si>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</si>
  <si>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</si>
  <si>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</si>
  <si>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</si>
  <si>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</si>
  <si>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</si>
  <si>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</si>
  <si>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</si>
  <si>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</si>
  <si>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</si>
  <si>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</si>
  <si>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</si>
  <si>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</si>
  <si>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</si>
  <si>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</si>
  <si>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</si>
  <si>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</si>
  <si>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</si>
  <si>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</si>
  <si>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</si>
  <si>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</si>
  <si>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</si>
  <si>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</si>
  <si>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</si>
  <si>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</si>
  <si>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</si>
  <si>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</si>
  <si>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</si>
  <si>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</si>
  <si>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</si>
  <si>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</si>
  <si>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</si>
  <si>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</si>
  <si>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</si>
  <si>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</si>
  <si>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</si>
  <si>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</si>
  <si>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</si>
  <si>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</si>
  <si>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</si>
  <si>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</si>
  <si>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</si>
  <si>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</si>
  <si>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</si>
  <si>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</si>
  <si>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</si>
  <si>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</si>
  <si>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</si>
  <si>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</si>
  <si>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</si>
  <si>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</si>
  <si>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</si>
  <si>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</si>
  <si>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</si>
  <si>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</si>
  <si>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</si>
  <si>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</si>
  <si>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</si>
  <si>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</si>
  <si>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</si>
  <si>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</si>
  <si>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</si>
  <si>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</si>
  <si>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</si>
  <si>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</si>
  <si>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</si>
  <si>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</si>
  <si>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</si>
  <si>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</si>
  <si>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</si>
  <si>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</si>
  <si>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</si>
  <si>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</si>
  <si>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</si>
  <si>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</si>
  <si>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</si>
  <si>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</si>
  <si>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</si>
  <si>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</si>
  <si>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</si>
  <si>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</si>
  <si>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</si>
  <si>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</si>
  <si>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</si>
  <si>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</si>
  <si>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</si>
  <si>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</si>
  <si>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</si>
  <si>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</si>
  <si>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</si>
  <si>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</si>
  <si>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</si>
  <si>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</si>
  <si>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</si>
  <si>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</si>
  <si>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</si>
  <si>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</si>
  <si>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</si>
  <si>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</si>
  <si>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</si>
  <si>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</si>
  <si>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</si>
  <si>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</si>
  <si>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</si>
  <si>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</si>
  <si>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</si>
  <si>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</si>
  <si>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</si>
  <si>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</si>
  <si>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</si>
  <si>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</si>
  <si>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</si>
  <si>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</si>
  <si>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</si>
  <si>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</si>
  <si>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</si>
  <si>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</si>
  <si>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</si>
  <si>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</si>
  <si>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</si>
  <si>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</si>
  <si>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</si>
  <si>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</si>
  <si>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</si>
  <si>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</si>
  <si>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</si>
  <si>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</si>
  <si>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</si>
  <si>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</si>
  <si>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</si>
  <si>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</si>
  <si>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</si>
  <si>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</si>
  <si>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</si>
  <si>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</si>
  <si>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</si>
  <si>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</si>
  <si>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</si>
  <si>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</si>
  <si>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</si>
  <si>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</si>
  <si>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</si>
  <si>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</si>
  <si>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</si>
  <si>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</si>
  <si>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</si>
  <si>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</si>
  <si>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</si>
  <si>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</si>
  <si>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</si>
  <si>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</si>
  <si>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</si>
  <si>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</si>
  <si>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</si>
  <si>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</si>
  <si>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</si>
  <si>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</si>
  <si>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</si>
  <si>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</si>
  <si>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</si>
  <si>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</si>
  <si>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</si>
  <si>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</si>
  <si>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</si>
  <si>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</si>
  <si>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</si>
  <si>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</si>
  <si>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</si>
  <si>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</si>
  <si>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</si>
  <si>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</si>
  <si>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</si>
  <si>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</si>
  <si>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</si>
  <si>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</si>
  <si>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</si>
  <si>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</si>
  <si>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</si>
  <si>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</si>
  <si>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</si>
  <si>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</si>
  <si>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</si>
  <si>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</si>
  <si>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</si>
  <si>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</si>
  <si>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</si>
  <si>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</si>
  <si>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</si>
  <si>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</si>
  <si>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</si>
  <si>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</si>
  <si>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</si>
  <si>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</si>
  <si>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</si>
  <si>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</si>
  <si>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</si>
  <si>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</si>
  <si>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</si>
  <si>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</si>
  <si>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</si>
  <si>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</si>
  <si>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</si>
  <si>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</si>
  <si>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</si>
  <si>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</si>
  <si>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</si>
  <si>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</si>
  <si>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</si>
  <si>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</si>
  <si>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</si>
  <si>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</si>
  <si>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</si>
  <si>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</si>
  <si>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</si>
  <si>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</si>
  <si>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</si>
  <si>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</si>
  <si>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</si>
  <si>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</si>
  <si>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</si>
  <si>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</si>
  <si>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</si>
  <si>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</si>
  <si>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</si>
  <si>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</si>
  <si>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</si>
  <si>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</si>
  <si>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</si>
  <si>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</si>
  <si>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</si>
  <si>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</si>
  <si>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</si>
  <si>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</si>
  <si>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</si>
  <si>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</si>
  <si>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</si>
  <si>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</si>
  <si>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</si>
  <si>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</si>
  <si>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</si>
  <si>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</si>
  <si>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</si>
  <si>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</si>
  <si>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</si>
  <si>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</si>
  <si>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</si>
  <si>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</si>
  <si>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</si>
  <si>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</si>
  <si>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</si>
  <si>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</si>
  <si>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</si>
  <si>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</si>
  <si>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</si>
  <si>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</si>
  <si>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</si>
  <si>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</si>
  <si>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</si>
  <si>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</si>
  <si>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</si>
  <si>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</si>
  <si>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</si>
  <si>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</si>
  <si>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</si>
  <si>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</si>
  <si>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</si>
  <si>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</si>
  <si>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</si>
  <si>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</si>
  <si>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</si>
  <si>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</si>
  <si>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</si>
  <si>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</si>
  <si>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</si>
  <si>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</si>
  <si>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</si>
  <si>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</si>
  <si>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</si>
  <si>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</si>
  <si>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</si>
  <si>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</si>
  <si>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</si>
  <si>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</si>
  <si>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</si>
  <si>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</si>
  <si>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</si>
  <si>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</si>
  <si>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</si>
  <si>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</si>
  <si>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</si>
  <si>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</si>
  <si>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</si>
  <si>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</si>
  <si>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</si>
  <si>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</si>
  <si>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</si>
  <si>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</si>
  <si>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</si>
  <si>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</si>
  <si>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</si>
  <si>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</si>
  <si>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</si>
  <si>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</si>
  <si>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</si>
  <si>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</si>
  <si>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</si>
  <si>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</si>
  <si>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</si>
  <si>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</si>
  <si>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</si>
  <si>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</si>
  <si>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</si>
  <si>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</si>
  <si>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</si>
  <si>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</si>
  <si>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</si>
  <si>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</si>
  <si>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</si>
  <si>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</si>
  <si>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</si>
  <si>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</si>
  <si>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</si>
  <si>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</si>
  <si>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</si>
  <si>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</si>
  <si>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</si>
  <si>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</si>
  <si>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</si>
  <si>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</si>
  <si>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</si>
  <si>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</si>
  <si>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</si>
  <si>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</si>
  <si>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</si>
  <si>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</si>
  <si>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</si>
  <si>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</si>
  <si>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</si>
  <si>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</si>
  <si>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</si>
  <si>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</si>
  <si>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</si>
  <si>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</si>
  <si>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</si>
  <si>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</si>
  <si>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</si>
  <si>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</si>
  <si>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</si>
  <si>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</si>
  <si>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</si>
  <si>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</si>
  <si>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</si>
  <si>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</si>
  <si>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</si>
  <si>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</si>
  <si>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</si>
  <si>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</si>
  <si>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</si>
  <si>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</si>
  <si>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</si>
  <si>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</si>
  <si>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</si>
  <si>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</si>
  <si>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</si>
  <si>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</si>
  <si>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</si>
  <si>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</si>
  <si>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</si>
  <si>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</si>
  <si>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</si>
  <si>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</si>
  <si>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</si>
  <si>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</si>
  <si>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</si>
  <si>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</si>
  <si>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</si>
  <si>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</si>
  <si>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</si>
  <si>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</si>
  <si>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</si>
  <si>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</si>
  <si>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</si>
  <si>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</si>
  <si>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</si>
  <si>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</si>
  <si>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</si>
  <si>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</si>
  <si>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</si>
  <si>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</si>
  <si>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</si>
  <si>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</si>
  <si>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</si>
  <si>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</si>
  <si>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</si>
  <si>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</si>
  <si>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</si>
  <si>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</si>
  <si>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</si>
  <si>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</si>
  <si>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</si>
  <si>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</si>
  <si>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</si>
  <si>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</si>
  <si>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</si>
  <si>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</si>
  <si>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</si>
  <si>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</si>
  <si>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</si>
  <si>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</si>
  <si>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</si>
  <si>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</si>
  <si>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</si>
  <si>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</si>
  <si>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</si>
  <si>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</si>
  <si>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</si>
  <si>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</si>
  <si>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</si>
  <si>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</si>
  <si>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</si>
  <si>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</si>
  <si>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</si>
  <si>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</si>
  <si>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</si>
  <si>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</si>
  <si>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</si>
  <si>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</si>
  <si>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</si>
  <si>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</si>
  <si>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</si>
  <si>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</si>
  <si>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</si>
  <si>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</si>
  <si>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</si>
  <si>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</si>
  <si>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</si>
  <si>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</si>
  <si>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</si>
  <si>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</si>
  <si>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</si>
  <si>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</si>
  <si>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</si>
  <si>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</si>
  <si>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</si>
  <si>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</si>
  <si>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</si>
  <si>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</si>
  <si>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</si>
  <si>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</si>
  <si>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</si>
  <si>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</si>
  <si>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</si>
  <si>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</si>
  <si>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</si>
  <si>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</si>
  <si>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</si>
  <si>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</si>
  <si>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</si>
  <si>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</si>
  <si>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</si>
  <si>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</si>
  <si>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</si>
  <si>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</si>
  <si>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</si>
  <si>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</si>
  <si>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</si>
  <si>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</si>
  <si>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</si>
  <si>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</si>
  <si>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</si>
  <si>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</si>
  <si>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</si>
  <si>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</si>
  <si>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</si>
  <si>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</si>
  <si>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</si>
  <si>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</si>
  <si>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</si>
  <si>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</si>
  <si>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</si>
  <si>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</si>
  <si>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</si>
  <si>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</si>
  <si>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</si>
  <si>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</si>
  <si>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</si>
  <si>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</si>
  <si>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</si>
  <si>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</si>
  <si>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</si>
  <si>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</si>
  <si>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</si>
  <si>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</si>
  <si>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</si>
  <si>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</si>
  <si>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</si>
  <si>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</si>
  <si>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</si>
  <si>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</si>
  <si>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</si>
  <si>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</si>
  <si>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</si>
  <si>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</si>
  <si>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</si>
  <si>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</si>
  <si>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</si>
  <si>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</si>
  <si>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</si>
  <si>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</si>
  <si>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</si>
  <si>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</si>
  <si>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</si>
  <si>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</si>
  <si>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</si>
  <si>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</si>
  <si>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</si>
  <si>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</si>
  <si>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</si>
  <si>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</si>
  <si>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</si>
  <si>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</si>
  <si>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</si>
  <si>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</si>
  <si>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</si>
  <si>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</si>
  <si>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</si>
  <si>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</si>
  <si>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</si>
  <si>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</si>
  <si>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</si>
  <si>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</si>
  <si>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</si>
  <si>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</si>
  <si>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</si>
  <si>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</si>
  <si>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</si>
  <si>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</si>
  <si>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</si>
  <si>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</si>
  <si>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</si>
  <si>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</si>
  <si>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</si>
  <si>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</si>
  <si>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</si>
  <si>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</si>
  <si>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</si>
  <si>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</si>
  <si>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</si>
  <si>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</si>
  <si>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</si>
  <si>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</si>
  <si>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</si>
  <si>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</si>
  <si>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</si>
  <si>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</si>
  <si>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</si>
  <si>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</si>
  <si>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</si>
  <si>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</si>
  <si>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</si>
  <si>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</si>
  <si>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</si>
  <si>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</si>
  <si>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</si>
  <si>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</si>
  <si>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</si>
  <si>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</si>
  <si>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</si>
  <si>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</si>
  <si>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</si>
  <si>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</si>
  <si>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</si>
  <si>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</si>
  <si>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</si>
  <si>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</si>
  <si>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</si>
  <si>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</si>
  <si>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</si>
  <si>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</si>
  <si>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</si>
  <si>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</si>
  <si>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</si>
  <si>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</si>
  <si>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</si>
  <si>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</si>
  <si>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</si>
  <si>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</si>
  <si>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</si>
  <si>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</si>
  <si>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</si>
  <si>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</si>
  <si>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</si>
  <si>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</si>
  <si>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</si>
  <si>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</si>
  <si>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</si>
  <si>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</si>
  <si>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</si>
  <si>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</si>
  <si>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</si>
  <si>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</si>
  <si>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</si>
  <si>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</si>
  <si>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</si>
  <si>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</si>
  <si>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</si>
  <si>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</si>
  <si>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</si>
  <si>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</si>
  <si>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</si>
  <si>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</si>
  <si>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</si>
  <si>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</si>
  <si>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</si>
  <si>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</si>
  <si>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</si>
  <si>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</si>
  <si>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</si>
  <si>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</si>
  <si>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</si>
  <si>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</si>
  <si>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</si>
  <si>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</si>
  <si>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</si>
  <si>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</si>
  <si>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</si>
  <si>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</si>
  <si>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</si>
  <si>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</si>
  <si>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</si>
  <si>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</si>
  <si>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</si>
  <si>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</si>
  <si>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</si>
  <si>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</si>
  <si>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</si>
  <si>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</si>
  <si>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</si>
  <si>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</si>
  <si>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</si>
  <si>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</si>
  <si>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</si>
  <si>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</si>
  <si>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</si>
  <si>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</si>
  <si>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</si>
  <si>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</si>
  <si>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</si>
  <si>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</si>
  <si>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</si>
  <si>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</si>
  <si>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</si>
  <si>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</si>
  <si>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</si>
  <si>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</si>
  <si>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</si>
  <si>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</si>
  <si>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</si>
  <si>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</si>
  <si>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</si>
  <si>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</si>
  <si>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</si>
  <si>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</si>
  <si>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</si>
  <si>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</si>
  <si>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</si>
  <si>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</si>
  <si>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</si>
  <si>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</si>
  <si>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</si>
  <si>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</si>
  <si>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</si>
  <si>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</si>
  <si>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</si>
  <si>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</si>
  <si>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</si>
  <si>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</si>
  <si>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</si>
  <si>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</si>
  <si>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</si>
  <si>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</si>
  <si>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</si>
  <si>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</si>
  <si>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</si>
  <si>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</si>
  <si>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</si>
  <si>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</si>
  <si>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</si>
  <si>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</si>
  <si>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</si>
  <si>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</si>
  <si>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</si>
  <si>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</si>
  <si>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</si>
  <si>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</si>
  <si>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</si>
  <si>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</si>
  <si>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</si>
  <si>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</si>
  <si>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</si>
  <si>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</si>
  <si>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</si>
  <si>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</si>
  <si>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</si>
  <si>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</si>
  <si>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</si>
  <si>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</si>
  <si>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</si>
  <si>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</si>
  <si>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</si>
  <si>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</si>
  <si>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</si>
  <si>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</si>
  <si>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</si>
  <si>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</si>
  <si>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</si>
  <si>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</si>
  <si>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</si>
  <si>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</si>
  <si>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</si>
  <si>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</si>
  <si>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</si>
  <si>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</si>
  <si>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</si>
  <si>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</si>
  <si>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</si>
  <si>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</si>
  <si>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</si>
  <si>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</si>
  <si>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</si>
  <si>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</si>
  <si>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</si>
  <si>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</si>
  <si>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</si>
  <si>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</si>
  <si>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</si>
  <si>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</si>
  <si>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</si>
  <si>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</si>
  <si>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</si>
  <si>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</si>
  <si>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</si>
  <si>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</si>
  <si>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</si>
  <si>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</si>
  <si>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</si>
  <si>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</si>
  <si>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</si>
  <si>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</si>
  <si>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</si>
  <si>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</si>
  <si>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</si>
  <si>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</si>
  <si>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</si>
  <si>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</si>
  <si>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</si>
  <si>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</si>
  <si>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</si>
  <si>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</si>
  <si>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</si>
  <si>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</si>
  <si>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</si>
  <si>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</si>
  <si>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</si>
  <si>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</si>
  <si>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</si>
  <si>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</si>
  <si>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</si>
  <si>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</si>
  <si>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</si>
  <si>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</si>
  <si>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</si>
  <si>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</si>
  <si>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</si>
  <si>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</si>
  <si>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</si>
  <si>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</si>
  <si>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</si>
  <si>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</si>
  <si>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</si>
  <si>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</si>
  <si>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</si>
  <si>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</si>
  <si>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</si>
  <si>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</si>
  <si>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</si>
  <si>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</si>
  <si>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</si>
  <si>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</si>
  <si>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</si>
  <si>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</si>
  <si>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</si>
  <si>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</si>
  <si>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</si>
  <si>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</si>
  <si>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</si>
  <si>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</si>
  <si>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</si>
  <si>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</si>
  <si>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</si>
  <si>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</si>
  <si>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</si>
  <si>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</si>
  <si>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</si>
  <si>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</si>
  <si>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</si>
  <si>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</si>
  <si>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</si>
  <si>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</si>
  <si>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</si>
  <si>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</si>
  <si>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</si>
  <si>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</si>
  <si>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</si>
  <si>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</si>
  <si>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</si>
  <si>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</si>
  <si>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</si>
  <si>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</si>
  <si>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</si>
  <si>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</si>
  <si>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</si>
  <si>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</si>
  <si>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</si>
  <si>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</si>
  <si>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</si>
  <si>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</si>
  <si>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</si>
  <si>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</si>
  <si>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</si>
  <si>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</si>
  <si>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</si>
  <si>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</si>
  <si>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</si>
  <si>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</si>
  <si>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</si>
  <si>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</si>
  <si>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</si>
  <si>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</si>
  <si>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</si>
  <si>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</si>
  <si>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</si>
  <si>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</si>
  <si>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</si>
  <si>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</si>
  <si>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</si>
  <si>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</si>
  <si>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</si>
  <si>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</si>
  <si>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</si>
  <si>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</si>
  <si>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</si>
  <si>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</si>
  <si>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</si>
  <si>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</si>
  <si>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</si>
  <si>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</si>
  <si>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</si>
  <si>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</si>
  <si>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</si>
  <si>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</si>
  <si>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</si>
  <si>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</si>
  <si>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</si>
  <si>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</si>
  <si>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</si>
  <si>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</si>
  <si>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</si>
  <si>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</si>
  <si>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</si>
  <si>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</si>
  <si>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</si>
  <si>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</si>
  <si>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</si>
  <si>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</si>
  <si>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</si>
  <si>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</si>
  <si>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</si>
  <si>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</si>
  <si>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</si>
  <si>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</si>
  <si>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</si>
  <si>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</si>
  <si>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</si>
  <si>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</si>
  <si>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</si>
  <si>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</si>
  <si>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</si>
  <si>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</si>
  <si>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</si>
  <si>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</si>
  <si>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</si>
  <si>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</si>
  <si>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</si>
  <si>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</si>
  <si>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</si>
  <si>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</si>
  <si>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</si>
  <si>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</si>
  <si>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</si>
  <si>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</si>
  <si>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</si>
  <si>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</si>
  <si>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</si>
  <si>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</si>
  <si>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</si>
  <si>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</si>
  <si>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</si>
  <si>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</si>
  <si>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</si>
  <si>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</si>
  <si>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</si>
  <si>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</si>
  <si>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</si>
  <si>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</si>
  <si>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</si>
  <si>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</si>
  <si>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</si>
  <si>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</si>
  <si>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</si>
  <si>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</si>
  <si>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</si>
  <si>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</si>
  <si>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</si>
  <si>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</si>
  <si>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</si>
  <si>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</si>
  <si>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</si>
  <si>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</si>
  <si>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</si>
  <si>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</si>
  <si>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</si>
  <si>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</si>
  <si>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</si>
  <si>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</si>
  <si>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</si>
  <si>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</si>
  <si>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</si>
  <si>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</si>
  <si>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</si>
  <si>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</si>
  <si>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</si>
  <si>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</si>
  <si>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</si>
  <si>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</si>
  <si>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</si>
  <si>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</si>
  <si>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</si>
  <si>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</si>
  <si>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</si>
  <si>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</si>
  <si>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</si>
  <si>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</si>
  <si>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</si>
  <si>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</si>
  <si>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</si>
  <si>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</si>
  <si>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</si>
  <si>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</si>
  <si>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</si>
  <si>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</si>
  <si>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</si>
  <si>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</si>
  <si>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</si>
  <si>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</si>
  <si>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</si>
  <si>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</si>
  <si>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</si>
  <si>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</si>
  <si>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</si>
  <si>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</si>
  <si>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</si>
  <si>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</si>
  <si>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</si>
  <si>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</si>
  <si>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</si>
  <si>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</si>
  <si>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</si>
  <si>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</si>
  <si>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</si>
  <si>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</si>
  <si>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</si>
  <si>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</si>
  <si>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</si>
  <si>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</si>
  <si>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</si>
  <si>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</si>
  <si>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</si>
  <si>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</si>
  <si>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</si>
  <si>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</si>
  <si>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</si>
  <si>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</si>
  <si>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</si>
  <si>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</si>
  <si>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</si>
  <si>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</si>
  <si>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</si>
  <si>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</si>
  <si>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</si>
  <si>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</si>
  <si>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</si>
  <si>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</si>
  <si>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</si>
  <si>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</si>
  <si>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</si>
  <si>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</si>
  <si>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</si>
  <si>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</si>
  <si>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</si>
  <si>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</si>
  <si>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</si>
  <si>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</si>
  <si>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</si>
  <si>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</si>
  <si>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</si>
  <si>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</si>
  <si>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</si>
  <si>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</si>
  <si>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</si>
  <si>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</si>
  <si>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</si>
  <si>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</si>
  <si>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</si>
  <si>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</si>
  <si>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</si>
  <si>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</si>
  <si>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</si>
  <si>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</si>
  <si>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</si>
  <si>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</si>
  <si>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</si>
  <si>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</si>
  <si>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</si>
  <si>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</si>
  <si>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</si>
  <si>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</si>
  <si>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</si>
  <si>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</si>
  <si>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</si>
  <si>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</si>
  <si>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</si>
  <si>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</si>
  <si>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</si>
  <si>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</si>
  <si>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</si>
  <si>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</si>
  <si>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</si>
  <si>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</si>
  <si>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</si>
  <si>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</si>
  <si>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</si>
  <si>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</si>
  <si>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</si>
  <si>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</si>
  <si>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</si>
  <si>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</si>
  <si>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</si>
  <si>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</si>
  <si>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</si>
  <si>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</si>
  <si>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</si>
  <si>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</si>
  <si>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</si>
  <si>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</si>
  <si>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</si>
  <si>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</si>
  <si>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</si>
  <si>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</si>
  <si>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</si>
  <si>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</si>
  <si>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</si>
  <si>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</si>
  <si>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</si>
  <si>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</si>
  <si>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</si>
  <si>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</si>
  <si>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</si>
  <si>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</si>
  <si>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</si>
  <si>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</si>
  <si>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</si>
  <si>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</si>
  <si>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</si>
  <si>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</si>
  <si>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</si>
  <si>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</si>
  <si>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</si>
  <si>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</si>
  <si>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</si>
  <si>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</si>
  <si>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</si>
  <si>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</si>
  <si>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</si>
  <si>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</si>
  <si>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</si>
  <si>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</si>
  <si>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</si>
  <si>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</si>
  <si>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</si>
  <si>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</si>
  <si>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</si>
  <si>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</si>
  <si>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</si>
  <si>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</si>
  <si>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</si>
  <si>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</si>
  <si>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</si>
  <si>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</si>
  <si>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</si>
  <si>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</si>
  <si>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</si>
  <si>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</si>
  <si>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</si>
  <si>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</si>
  <si>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</si>
  <si>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</si>
  <si>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</si>
  <si>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</si>
  <si>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</si>
  <si>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</si>
  <si>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</si>
  <si>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</si>
  <si>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</si>
  <si>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</si>
  <si>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</si>
  <si>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</si>
  <si>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</si>
  <si>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</si>
  <si>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</si>
  <si>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</si>
  <si>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</si>
  <si>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</si>
  <si>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</si>
  <si>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</si>
  <si>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</si>
  <si>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</si>
  <si>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</si>
  <si>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</si>
  <si>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</si>
  <si>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</si>
  <si>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</si>
  <si>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</si>
  <si>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</si>
  <si>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</si>
  <si>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</si>
  <si>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</si>
  <si>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</si>
  <si>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</si>
  <si>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</si>
  <si>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</si>
  <si>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</si>
  <si>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</si>
  <si>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</si>
  <si>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</si>
  <si>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</si>
  <si>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</si>
  <si>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</si>
  <si>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</si>
  <si>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</si>
  <si>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</si>
  <si>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</si>
  <si>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</si>
  <si>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</si>
  <si>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</si>
  <si>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</si>
  <si>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</si>
  <si>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</si>
  <si>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</si>
  <si>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</si>
  <si>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</si>
  <si>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</si>
  <si>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</si>
  <si>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</si>
  <si>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</si>
  <si>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</si>
  <si>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</si>
  <si>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</si>
  <si>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</si>
  <si>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</si>
  <si>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</si>
  <si>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</si>
  <si>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</si>
  <si>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</si>
  <si>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</si>
  <si>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</si>
  <si>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</si>
  <si>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</si>
  <si>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</si>
  <si>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</si>
  <si>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</si>
  <si>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</si>
  <si>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</si>
  <si>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</si>
  <si>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</si>
  <si>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</si>
  <si>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</si>
  <si>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</si>
  <si>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</si>
  <si>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</si>
  <si>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</si>
  <si>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</si>
  <si>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</si>
  <si>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</si>
  <si>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</si>
  <si>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</si>
  <si>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</si>
  <si>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</si>
  <si>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</si>
  <si>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</si>
  <si>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</si>
  <si>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</si>
  <si>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</si>
  <si>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</si>
  <si>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</si>
  <si>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</si>
  <si>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</si>
  <si>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</si>
  <si>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</si>
  <si>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</si>
  <si>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</si>
  <si>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</si>
  <si>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</si>
  <si>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</si>
  <si>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</si>
  <si>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</si>
  <si>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</si>
  <si>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</si>
  <si>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</si>
  <si>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</si>
  <si>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</si>
  <si>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</si>
  <si>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</si>
  <si>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</si>
  <si>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</si>
  <si>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</si>
  <si>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</si>
  <si>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</si>
  <si>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</si>
  <si>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</si>
  <si>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</si>
  <si>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</si>
  <si>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</si>
  <si>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</si>
  <si>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</si>
  <si>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</si>
  <si>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</si>
  <si>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</si>
  <si>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</si>
  <si>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</si>
  <si>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</si>
  <si>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</si>
  <si>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</si>
  <si>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</si>
  <si>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</si>
  <si>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</si>
  <si>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</si>
  <si>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</si>
  <si>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</si>
  <si>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</si>
  <si>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</si>
  <si>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</si>
  <si>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</si>
  <si>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</si>
  <si>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</si>
  <si>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</si>
  <si>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</si>
  <si>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</si>
  <si>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</si>
  <si>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</si>
  <si>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</si>
  <si>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</si>
  <si>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</si>
  <si>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</si>
  <si>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</si>
  <si>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</si>
  <si>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</si>
  <si>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</si>
  <si>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</si>
  <si>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</si>
  <si>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</si>
  <si>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</si>
  <si>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</si>
  <si>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</si>
  <si>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</si>
  <si>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</si>
  <si>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</si>
  <si>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</si>
  <si>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</si>
  <si>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</si>
  <si>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</si>
  <si>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</si>
  <si>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</si>
  <si>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</si>
  <si>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</si>
  <si>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</si>
  <si>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</si>
  <si>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</si>
  <si>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</si>
  <si>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</si>
  <si>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</si>
  <si>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</si>
  <si>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</si>
  <si>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</si>
  <si>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</si>
  <si>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</si>
  <si>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</si>
  <si>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</si>
  <si>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</si>
  <si>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</si>
  <si>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</si>
  <si>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</si>
  <si>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</si>
  <si>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</si>
  <si>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</si>
  <si>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</si>
  <si>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</si>
  <si>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</si>
  <si>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</si>
  <si>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</si>
  <si>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</si>
  <si>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</si>
  <si>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</si>
  <si>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</si>
  <si>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</si>
  <si>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</si>
  <si>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</si>
  <si>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</si>
  <si>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</si>
  <si>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</si>
  <si>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</si>
  <si>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</si>
  <si>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</si>
  <si>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</si>
  <si>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</si>
  <si>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</si>
  <si>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</si>
  <si>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</si>
  <si>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</si>
  <si>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</si>
  <si>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</si>
  <si>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</si>
  <si>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</si>
  <si>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</si>
  <si>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</si>
  <si>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</si>
  <si>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</si>
  <si>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</si>
  <si>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</si>
  <si>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</si>
  <si>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</si>
  <si>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</si>
  <si>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</si>
  <si>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</si>
  <si>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</si>
  <si>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</si>
  <si>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</si>
  <si>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</si>
  <si>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</si>
  <si>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</si>
  <si>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</si>
  <si>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</si>
  <si>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</si>
  <si>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</si>
  <si>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</si>
  <si>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</si>
  <si>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</si>
  <si>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</si>
  <si>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</si>
  <si>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</si>
  <si>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</si>
  <si>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</si>
  <si>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</si>
  <si>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</si>
  <si>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</si>
  <si>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</si>
  <si>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</si>
  <si>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</si>
  <si>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</si>
  <si>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</si>
  <si>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</si>
  <si>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</si>
  <si>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</si>
  <si>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</si>
  <si>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</si>
  <si>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</si>
  <si>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</si>
  <si>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</si>
  <si>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</si>
  <si>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</si>
  <si>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</si>
  <si>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</si>
  <si>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</si>
  <si>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</si>
  <si>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</si>
  <si>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</si>
  <si>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</si>
  <si>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</si>
  <si>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</si>
  <si>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</si>
  <si>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</si>
  <si>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</si>
  <si>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</si>
  <si>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</si>
  <si>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</si>
  <si>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</si>
  <si>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</si>
  <si>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</si>
  <si>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</si>
  <si>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</si>
  <si>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</si>
  <si>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</si>
  <si>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</si>
  <si>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</si>
  <si>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</si>
  <si>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</si>
  <si>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</si>
  <si>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</si>
  <si>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</si>
  <si>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</si>
  <si>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</si>
  <si>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</si>
  <si>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</si>
  <si>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</si>
  <si>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</si>
  <si>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</si>
  <si>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</si>
  <si>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</si>
  <si>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</si>
  <si>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</si>
  <si>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</si>
  <si>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</si>
  <si>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</si>
  <si>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</si>
  <si>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</si>
  <si>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</si>
  <si>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</si>
  <si>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</si>
  <si>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</si>
  <si>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</si>
  <si>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</si>
  <si>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</si>
  <si>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</si>
  <si>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</si>
  <si>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</si>
  <si>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</si>
  <si>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</si>
  <si>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</si>
  <si>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</si>
  <si>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</si>
  <si>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</si>
  <si>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</si>
  <si>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</si>
  <si>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</si>
  <si>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</si>
  <si>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</si>
  <si>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</si>
  <si>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</si>
  <si>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</si>
  <si>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</si>
  <si>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</si>
  <si>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</si>
  <si>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</si>
  <si>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</si>
  <si>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</si>
  <si>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</si>
  <si>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</si>
  <si>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</si>
  <si>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</si>
  <si>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</si>
  <si>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</si>
  <si>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</si>
  <si>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</si>
  <si>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</si>
  <si>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</si>
  <si>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</si>
  <si>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</si>
  <si>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</si>
  <si>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</si>
  <si>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</si>
  <si>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</si>
  <si>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</si>
  <si>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</si>
  <si>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</si>
  <si>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</si>
  <si>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</si>
  <si>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</si>
  <si>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</si>
  <si>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</si>
  <si>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</si>
  <si>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</si>
  <si>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</si>
  <si>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</si>
  <si>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</si>
  <si>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</si>
  <si>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</si>
  <si>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</si>
  <si>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</si>
  <si>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</si>
  <si>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</si>
  <si>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</si>
  <si>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</si>
  <si>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</si>
  <si>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</si>
  <si>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</si>
  <si>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</si>
  <si>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</si>
  <si>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</si>
  <si>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</si>
  <si>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</si>
  <si>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</si>
  <si>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</si>
  <si>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</si>
  <si>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</si>
  <si>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</si>
  <si>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</si>
  <si>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</si>
  <si>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</si>
  <si>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</si>
  <si>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</si>
  <si>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</si>
  <si>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</si>
  <si>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</si>
  <si>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</si>
  <si>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</si>
  <si>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</si>
  <si>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</si>
  <si>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</si>
  <si>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</si>
  <si>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</si>
  <si>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</si>
  <si>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</si>
  <si>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</si>
  <si>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</si>
  <si>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</si>
  <si>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</si>
  <si>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</si>
  <si>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</si>
  <si>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</si>
  <si>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</si>
  <si>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</si>
  <si>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</si>
  <si>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</si>
  <si>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</si>
  <si>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</si>
  <si>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</si>
  <si>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</si>
  <si>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</si>
  <si>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</si>
  <si>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</si>
  <si>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</si>
  <si>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</si>
  <si>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</si>
  <si>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</si>
  <si>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</si>
  <si>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</si>
  <si>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</si>
  <si>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</si>
  <si>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</si>
  <si>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</si>
  <si>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</si>
  <si>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</si>
  <si>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</si>
  <si>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</si>
  <si>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</si>
  <si>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</si>
  <si>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</si>
  <si>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</si>
  <si>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</si>
  <si>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</si>
  <si>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</si>
  <si>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</si>
  <si>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</si>
  <si>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</si>
  <si>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</si>
  <si>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</si>
  <si>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</si>
  <si>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</si>
  <si>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</si>
  <si>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</si>
  <si>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</si>
  <si>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</si>
  <si>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</si>
  <si>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</si>
  <si>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</si>
  <si>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</si>
  <si>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</si>
  <si>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</si>
  <si>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</si>
  <si>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</si>
  <si>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</si>
  <si>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</si>
  <si>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</si>
  <si>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</si>
  <si>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</si>
  <si>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</si>
  <si>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</si>
  <si>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</si>
  <si>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</si>
  <si>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</si>
  <si>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</si>
  <si>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</si>
  <si>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</si>
  <si>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</si>
  <si>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</si>
  <si>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</si>
  <si>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</si>
  <si>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</si>
  <si>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</si>
  <si>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</si>
  <si>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</si>
  <si>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</si>
  <si>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</si>
  <si>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</si>
  <si>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</si>
  <si>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</si>
  <si>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</si>
  <si>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</si>
  <si>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</si>
  <si>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</si>
  <si>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</si>
  <si>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</si>
  <si>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</si>
  <si>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</si>
  <si>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</si>
  <si>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</si>
  <si>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</si>
  <si>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</si>
  <si>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</si>
  <si>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</si>
  <si>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</si>
  <si>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</si>
  <si>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</si>
  <si>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</si>
  <si>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</si>
  <si>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</si>
  <si>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</si>
  <si>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</si>
  <si>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</si>
  <si>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</si>
  <si>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</si>
  <si>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</si>
  <si>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</si>
  <si>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</si>
  <si>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</si>
  <si>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</si>
  <si>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</si>
  <si>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</si>
  <si>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</si>
  <si>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</si>
  <si>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</si>
  <si>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</si>
  <si>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</si>
  <si>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</si>
  <si>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</si>
  <si>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</si>
  <si>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</si>
  <si>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</si>
  <si>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</si>
  <si>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</si>
  <si>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</si>
  <si>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</si>
  <si>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</si>
  <si>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</si>
  <si>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</si>
  <si>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</si>
  <si>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</si>
  <si>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</si>
  <si>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</si>
  <si>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</si>
  <si>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</si>
  <si>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</si>
  <si>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</si>
  <si>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</si>
  <si>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</si>
  <si>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</si>
  <si>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</si>
  <si>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</si>
  <si>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</si>
  <si>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</si>
  <si>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</si>
  <si>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</si>
  <si>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</si>
  <si>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</si>
  <si>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</si>
  <si>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</si>
  <si>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</si>
  <si>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</si>
  <si>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</si>
  <si>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</si>
  <si>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</si>
  <si>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</si>
  <si>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</si>
  <si>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</si>
  <si>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</si>
  <si>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</si>
  <si>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</si>
  <si>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</si>
  <si>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</si>
  <si>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</si>
  <si>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</si>
  <si>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</si>
  <si>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</si>
  <si>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</si>
  <si>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</si>
  <si>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</si>
  <si>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</si>
  <si>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</si>
  <si>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</si>
  <si>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</si>
  <si>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</si>
  <si>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</si>
  <si>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</si>
  <si>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</si>
  <si>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</si>
  <si>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</si>
  <si>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</si>
  <si>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</si>
  <si>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</si>
  <si>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</si>
  <si>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</si>
  <si>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</si>
  <si>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</si>
  <si>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</si>
  <si>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</si>
  <si>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</si>
  <si>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</si>
  <si>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</si>
  <si>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</si>
  <si>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</si>
  <si>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</si>
  <si>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</si>
  <si>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</si>
  <si>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</si>
  <si>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</si>
  <si>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</si>
  <si>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</si>
  <si>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</si>
  <si>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</si>
  <si>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</si>
  <si>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</si>
  <si>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</si>
  <si>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</si>
  <si>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</si>
  <si>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</si>
  <si>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</si>
  <si>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</si>
  <si>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</si>
  <si>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</si>
  <si>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</si>
  <si>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</si>
  <si>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</si>
  <si>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</si>
  <si>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</si>
  <si>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</si>
  <si>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</si>
  <si>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</si>
  <si>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</si>
  <si>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</si>
  <si>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</si>
  <si>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</si>
  <si>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</si>
  <si>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</si>
  <si>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</si>
  <si>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</si>
  <si>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</si>
  <si>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</si>
  <si>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</si>
  <si>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</si>
  <si>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</si>
  <si>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</si>
  <si>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</si>
  <si>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</si>
  <si>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</si>
  <si>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</si>
  <si>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</si>
  <si>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</si>
  <si>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</si>
  <si>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</si>
  <si>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</si>
  <si>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</si>
  <si>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</si>
  <si>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</si>
  <si>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</si>
  <si>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</si>
  <si>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</si>
  <si>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</si>
  <si>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</si>
  <si>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</si>
  <si>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</si>
  <si>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</si>
  <si>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</si>
  <si>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</si>
  <si>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</si>
  <si>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</si>
  <si>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</si>
  <si>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</si>
  <si>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</si>
  <si>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</si>
  <si>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</si>
  <si>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</si>
  <si>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</si>
  <si>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</si>
  <si>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</si>
  <si>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</si>
  <si>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</si>
  <si>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</si>
  <si>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</si>
  <si>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</si>
  <si>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</si>
  <si>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</si>
  <si>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</si>
  <si>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</si>
  <si>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</si>
  <si>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</si>
  <si>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</si>
  <si>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</si>
  <si>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</si>
  <si>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</si>
  <si>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</si>
  <si>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</si>
  <si>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</si>
  <si>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</si>
  <si>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</si>
  <si>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</si>
  <si>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</si>
  <si>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</si>
  <si>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</si>
  <si>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</si>
  <si>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</si>
  <si>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</si>
  <si>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</si>
  <si>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</si>
  <si>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</si>
  <si>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</si>
  <si>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</si>
  <si>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</si>
  <si>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</si>
  <si>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</si>
  <si>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</si>
  <si>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</si>
  <si>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</si>
  <si>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</si>
  <si>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</si>
  <si>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</si>
  <si>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</si>
  <si>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</si>
  <si>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</si>
  <si>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</si>
  <si>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</si>
  <si>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</si>
  <si>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</si>
  <si>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</si>
  <si>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</si>
  <si>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</si>
  <si>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</si>
  <si>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</si>
  <si>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</si>
  <si>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</si>
  <si>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</si>
  <si>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</si>
  <si>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</si>
  <si>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</si>
  <si>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</si>
  <si>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</si>
  <si>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</si>
  <si>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</si>
  <si>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</si>
  <si>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</si>
  <si>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</si>
  <si>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</si>
  <si>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</si>
  <si>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</si>
  <si>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</si>
  <si>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</si>
  <si>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</si>
  <si>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</si>
  <si>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</si>
  <si>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</si>
  <si>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</si>
  <si>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</si>
  <si>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</si>
  <si>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</si>
  <si>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</si>
  <si>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</si>
  <si>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</si>
  <si>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</si>
  <si>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</si>
  <si>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</si>
  <si>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</si>
  <si>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</si>
  <si>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</si>
  <si>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</si>
  <si>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</si>
  <si>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</si>
  <si>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</si>
  <si>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</si>
  <si>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</si>
  <si>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</si>
  <si>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</si>
  <si>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</si>
  <si>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</si>
  <si>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</si>
  <si>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</si>
  <si>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</si>
  <si>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</si>
  <si>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</si>
  <si>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</si>
  <si>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</si>
  <si>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</si>
  <si>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</si>
  <si>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</si>
  <si>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</si>
  <si>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</si>
  <si>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</si>
  <si>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</si>
  <si>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</si>
  <si>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</si>
  <si>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</si>
  <si>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</si>
  <si>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</si>
  <si>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</si>
  <si>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</si>
  <si>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</si>
  <si>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</si>
  <si>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</si>
  <si>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</si>
  <si>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</si>
  <si>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</si>
  <si>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</si>
  <si>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</si>
  <si>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</si>
  <si>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</si>
  <si>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</si>
  <si>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</si>
  <si>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</si>
  <si>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</si>
  <si>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</si>
  <si>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</si>
  <si>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</si>
  <si>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</si>
  <si>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</si>
  <si>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</si>
  <si>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</si>
  <si>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</si>
  <si>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</si>
  <si>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</si>
  <si>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</si>
  <si>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</si>
  <si>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</si>
  <si>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</si>
  <si>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</si>
  <si>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</si>
  <si>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</si>
  <si>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</si>
  <si>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</si>
  <si>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</si>
  <si>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</si>
  <si>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</si>
  <si>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</si>
  <si>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</si>
  <si>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</si>
  <si>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</si>
  <si>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</si>
  <si>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</si>
  <si>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</si>
  <si>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</si>
  <si>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</si>
  <si>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</si>
  <si>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</si>
  <si>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</si>
  <si>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</si>
  <si>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</si>
  <si>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</si>
  <si>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</si>
  <si>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</si>
  <si>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</si>
  <si>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</si>
  <si>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</si>
  <si>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</si>
  <si>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</si>
  <si>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</si>
  <si>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</si>
  <si>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</si>
  <si>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</si>
  <si>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</si>
  <si>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</si>
  <si>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</si>
  <si>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</si>
  <si>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</si>
  <si>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</si>
  <si>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</si>
  <si>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</si>
  <si>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</si>
  <si>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</si>
  <si>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</si>
  <si>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</si>
  <si>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</si>
  <si>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</si>
  <si>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</si>
  <si>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</si>
  <si>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</si>
  <si>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</si>
  <si>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</si>
  <si>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</si>
  <si>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</si>
  <si>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</si>
  <si>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</si>
  <si>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</si>
  <si>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</si>
  <si>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</si>
  <si>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</si>
  <si>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</si>
  <si>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</si>
  <si>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</si>
  <si>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</si>
  <si>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</si>
  <si>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</si>
  <si>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</si>
  <si>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</si>
  <si>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</si>
  <si>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</si>
  <si>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</si>
  <si>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</si>
  <si>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</si>
  <si>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</si>
  <si>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</si>
  <si>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</si>
  <si>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</si>
  <si>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</si>
  <si>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</si>
  <si>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</si>
  <si>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</si>
  <si>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</si>
  <si>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</si>
  <si>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</si>
  <si>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</si>
  <si>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</si>
  <si>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</si>
  <si>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</si>
  <si>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</si>
  <si>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</si>
  <si>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</si>
  <si>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</si>
  <si>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</si>
  <si>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</si>
  <si>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</si>
  <si>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</si>
  <si>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</si>
  <si>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</si>
  <si>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</si>
  <si>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</si>
  <si>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</si>
  <si>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</si>
  <si>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</si>
  <si>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</si>
  <si>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</si>
  <si>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</si>
  <si>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</si>
  <si>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</si>
  <si>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</si>
  <si>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</si>
  <si>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</si>
  <si>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</si>
  <si>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</si>
  <si>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</si>
  <si>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</si>
  <si>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</si>
  <si>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</si>
  <si>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</si>
  <si>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</si>
  <si>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</si>
  <si>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</si>
  <si>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</si>
  <si>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</si>
  <si>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</si>
  <si>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</si>
  <si>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</si>
  <si>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</si>
  <si>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</si>
  <si>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</si>
  <si>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</si>
  <si>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</si>
  <si>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</si>
  <si>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</si>
  <si>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</si>
  <si>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</si>
  <si>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</si>
  <si>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</si>
  <si>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</si>
  <si>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</si>
  <si>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</si>
  <si>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</si>
  <si>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</si>
  <si>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</si>
  <si>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</si>
  <si>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</si>
  <si>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</si>
  <si>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</si>
  <si>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</si>
  <si>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</si>
  <si>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</si>
  <si>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</si>
  <si>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</si>
  <si>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</si>
  <si>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</si>
  <si>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</si>
  <si>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</si>
  <si>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</si>
  <si>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</si>
  <si>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</si>
  <si>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</si>
  <si>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</si>
  <si>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</si>
  <si>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</si>
  <si>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</si>
  <si>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</si>
  <si>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</si>
  <si>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</si>
  <si>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</si>
  <si>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</si>
  <si>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</si>
  <si>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</si>
  <si>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</si>
  <si>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</si>
  <si>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</si>
  <si>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</si>
  <si>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</si>
  <si>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</si>
  <si>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</si>
  <si>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</si>
  <si>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</si>
  <si>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</si>
  <si>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</si>
  <si>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</si>
  <si>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</si>
  <si>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</si>
  <si>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</si>
  <si>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</si>
  <si>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</si>
  <si>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</si>
  <si>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</si>
  <si>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</si>
  <si>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</si>
  <si>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</si>
  <si>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</si>
  <si>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</si>
  <si>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</si>
  <si>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</si>
  <si>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</si>
  <si>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</si>
  <si>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</si>
  <si>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</si>
  <si>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</si>
  <si>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</si>
  <si>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</si>
  <si>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</si>
  <si>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</si>
  <si>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</si>
  <si>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</si>
  <si>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</si>
  <si>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</si>
  <si>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</si>
  <si>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</si>
  <si>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</si>
  <si>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</si>
  <si>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</si>
  <si>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</si>
  <si>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</si>
  <si>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</si>
  <si>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</si>
  <si>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</si>
  <si>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</si>
  <si>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</si>
  <si>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</si>
  <si>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</si>
  <si>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</si>
  <si>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</si>
  <si>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</si>
  <si>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</si>
  <si>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</si>
  <si>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</si>
  <si>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</si>
  <si>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</si>
  <si>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</si>
  <si>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</si>
  <si>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</si>
  <si>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</si>
  <si>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</si>
  <si>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</si>
  <si>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</si>
  <si>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</si>
  <si>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</si>
  <si>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</si>
  <si>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</si>
  <si>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</si>
  <si>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</si>
  <si>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</si>
  <si>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</si>
  <si>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</si>
  <si>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</si>
  <si>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</si>
  <si>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</si>
  <si>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</si>
  <si>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</si>
  <si>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</si>
  <si>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</si>
  <si>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</si>
  <si>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</si>
  <si>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</si>
  <si>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</si>
  <si>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</si>
  <si>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</si>
  <si>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</si>
  <si>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</si>
  <si>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</si>
  <si>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</si>
  <si>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</si>
  <si>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</si>
  <si>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</si>
  <si>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</si>
  <si>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</si>
  <si>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</si>
  <si>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</si>
  <si>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</si>
  <si>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</si>
  <si>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</si>
  <si>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</si>
  <si>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</si>
  <si>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</si>
  <si>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</si>
  <si>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</si>
  <si>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</si>
  <si>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</si>
  <si>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</si>
  <si>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</si>
  <si>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</si>
  <si>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</si>
  <si>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</si>
  <si>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</si>
  <si>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</si>
  <si>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</si>
  <si>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</si>
  <si>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</si>
  <si>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</si>
  <si>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</si>
  <si>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</si>
  <si>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</si>
  <si>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</si>
  <si>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</si>
  <si>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</si>
  <si>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</si>
  <si>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</si>
  <si>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</si>
  <si>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</si>
  <si>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</si>
  <si>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</si>
  <si>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</si>
  <si>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</si>
  <si>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</si>
  <si>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</si>
  <si>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</si>
  <si>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</si>
  <si>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</si>
  <si>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</si>
  <si>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</si>
  <si>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</si>
  <si>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</si>
  <si>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</si>
  <si>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</si>
  <si>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</si>
  <si>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</si>
  <si>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</si>
  <si>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</si>
  <si>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</si>
  <si>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</si>
  <si>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</si>
  <si>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</si>
  <si>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</si>
  <si>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</si>
  <si>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</si>
  <si>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</si>
  <si>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</si>
  <si>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</si>
  <si>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</si>
  <si>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</si>
  <si>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</si>
  <si>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</si>
  <si>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</si>
  <si>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</si>
  <si>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</si>
  <si>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</si>
  <si>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</si>
  <si>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</si>
  <si>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</si>
  <si>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</si>
  <si>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</si>
  <si>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</si>
  <si>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</si>
  <si>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</si>
  <si>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</si>
  <si>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</si>
  <si>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</si>
  <si>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</si>
  <si>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</si>
  <si>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</si>
  <si>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</si>
  <si>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</si>
  <si>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</si>
  <si>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</si>
  <si>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</si>
  <si>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</si>
  <si>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</si>
  <si>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</si>
  <si>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</si>
  <si>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</si>
  <si>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</si>
  <si>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</si>
  <si>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</si>
  <si>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</si>
  <si>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</si>
  <si>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</si>
  <si>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</si>
  <si>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</si>
  <si>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</si>
  <si>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</si>
  <si>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</si>
  <si>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</si>
  <si>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</si>
  <si>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</si>
  <si>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</si>
  <si>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</si>
  <si>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</si>
  <si>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</si>
  <si>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</si>
  <si>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</si>
  <si>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</si>
  <si>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</si>
  <si>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</si>
  <si>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</si>
  <si>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</si>
  <si>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</si>
  <si>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</si>
  <si>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</si>
  <si>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</si>
  <si>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</si>
  <si>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</si>
  <si>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</si>
  <si>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</si>
  <si>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</si>
  <si>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</si>
  <si>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</si>
  <si>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</si>
  <si>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</si>
  <si>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</si>
  <si>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</si>
  <si>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</si>
  <si>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</si>
  <si>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</si>
  <si>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</si>
  <si>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</si>
  <si>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</si>
  <si>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</si>
  <si>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</si>
  <si>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</si>
  <si>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</si>
  <si>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</si>
  <si>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</si>
  <si>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</si>
  <si>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</si>
  <si>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</si>
  <si>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</si>
  <si>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</si>
  <si>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</si>
  <si>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</si>
  <si>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</si>
  <si>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</si>
  <si>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</si>
  <si>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</si>
  <si>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</si>
  <si>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</si>
  <si>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</si>
  <si>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</si>
  <si>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</si>
  <si>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</si>
  <si>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</si>
  <si>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</si>
  <si>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</si>
  <si>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</si>
  <si>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</si>
  <si>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</si>
  <si>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</si>
  <si>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</si>
  <si>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</si>
  <si>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</si>
  <si>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</si>
  <si>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</si>
  <si>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</si>
  <si>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</si>
  <si>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</si>
  <si>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</si>
  <si>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</si>
  <si>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</si>
  <si>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</si>
  <si>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</si>
  <si>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</si>
  <si>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</si>
  <si>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</si>
  <si>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</si>
  <si>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</si>
  <si>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</si>
  <si>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</si>
  <si>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</si>
  <si>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</si>
  <si>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</si>
  <si>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</si>
  <si>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</si>
  <si>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</si>
  <si>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</si>
  <si>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</si>
  <si>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</si>
  <si>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</si>
  <si>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</si>
  <si>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</si>
  <si>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</si>
  <si>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</si>
  <si>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</si>
  <si>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</si>
  <si>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</si>
  <si>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</si>
  <si>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</si>
  <si>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</si>
  <si>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</si>
  <si>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</si>
  <si>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</si>
  <si>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</si>
  <si>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</si>
  <si>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</si>
  <si>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</si>
  <si>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</si>
  <si>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</si>
  <si>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</si>
  <si>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</si>
  <si>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</si>
  <si>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</si>
  <si>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</si>
  <si>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</si>
  <si>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</si>
  <si>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</si>
  <si>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</si>
  <si>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</si>
  <si>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</si>
  <si>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</si>
  <si>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</si>
  <si>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</si>
  <si>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</si>
  <si>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</si>
  <si>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</si>
  <si>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</si>
  <si>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</si>
  <si>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</si>
  <si>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</si>
  <si>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</si>
  <si>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</si>
  <si>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</si>
  <si>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</si>
  <si>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</si>
  <si>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</si>
  <si>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</si>
  <si>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</si>
  <si>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</si>
  <si>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</si>
  <si>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</si>
  <si>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</si>
  <si>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</si>
  <si>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</si>
  <si>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</si>
  <si>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</si>
  <si>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</si>
  <si>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</si>
  <si>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</si>
  <si>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</si>
  <si>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</si>
  <si>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</si>
  <si>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</si>
  <si>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</si>
  <si>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</si>
  <si>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</si>
  <si>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</si>
  <si>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</si>
  <si>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</si>
  <si>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</si>
  <si>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</si>
  <si>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</si>
  <si>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</si>
  <si>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</si>
  <si>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</si>
  <si>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</si>
  <si>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</si>
  <si>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</si>
  <si>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</si>
  <si>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</si>
  <si>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</si>
  <si>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</si>
  <si>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</si>
  <si>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</si>
  <si>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</si>
  <si>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</si>
  <si>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</si>
  <si>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</si>
  <si>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</si>
  <si>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</si>
  <si>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</si>
  <si>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</si>
  <si>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</si>
  <si>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</si>
  <si>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</si>
  <si>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</si>
  <si>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</si>
  <si>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</si>
  <si>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</si>
  <si>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</si>
  <si>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</si>
  <si>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</si>
  <si>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</si>
  <si>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</si>
  <si>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</si>
  <si>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</si>
  <si>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</si>
  <si>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</si>
  <si>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</si>
  <si>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</si>
  <si>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</si>
  <si>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</si>
  <si>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</si>
  <si>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</si>
  <si>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</si>
  <si>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</si>
  <si>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</si>
  <si>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</si>
  <si>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</si>
  <si>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</si>
  <si>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</si>
  <si>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</si>
  <si>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</si>
  <si>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</si>
  <si>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</si>
  <si>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</si>
  <si>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</si>
  <si>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</si>
  <si>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</si>
  <si>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</si>
  <si>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</si>
  <si>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</si>
  <si>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</si>
  <si>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</si>
  <si>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</si>
  <si>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</si>
  <si>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</si>
  <si>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</si>
  <si>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</si>
  <si>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</si>
  <si>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</si>
  <si>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</si>
  <si>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</si>
  <si>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</si>
  <si>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</si>
  <si>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</si>
  <si>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</si>
  <si>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</si>
  <si>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</si>
  <si>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</si>
  <si>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</si>
  <si>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</si>
  <si>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</si>
  <si>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</si>
  <si>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</si>
  <si>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</si>
  <si>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</si>
  <si>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</si>
  <si>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</si>
  <si>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</si>
  <si>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</si>
  <si>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</si>
  <si>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</si>
  <si>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</si>
  <si>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</si>
  <si>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</si>
  <si>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</si>
  <si>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</si>
  <si>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</si>
  <si>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</si>
  <si>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</si>
  <si>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</si>
  <si>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</si>
  <si>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</si>
  <si>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</si>
  <si>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</si>
  <si>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</si>
  <si>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</si>
  <si>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</si>
  <si>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</si>
  <si>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</si>
  <si>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</si>
  <si>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</si>
  <si>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</si>
  <si>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</si>
  <si>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</si>
  <si>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</si>
  <si>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</si>
  <si>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</si>
  <si>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</si>
  <si>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</si>
  <si>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</si>
  <si>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</si>
  <si>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</si>
  <si>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</si>
  <si>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</si>
  <si>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</si>
  <si>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</si>
  <si>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</si>
  <si>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</si>
  <si>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</si>
  <si>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</si>
  <si>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</si>
  <si>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</si>
  <si>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</si>
  <si>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</si>
  <si>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</si>
  <si>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</si>
  <si>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</si>
  <si>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</si>
  <si>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</si>
  <si>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</si>
  <si>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</si>
  <si>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</si>
  <si>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</si>
  <si>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</si>
  <si>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</si>
  <si>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</si>
  <si>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</si>
  <si>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</si>
  <si>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</si>
  <si>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</si>
  <si>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</si>
  <si>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</si>
  <si>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</si>
  <si>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</si>
  <si>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</si>
  <si>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</si>
  <si>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</si>
  <si>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</si>
  <si>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</si>
  <si>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</si>
  <si>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</si>
  <si>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</si>
  <si>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</si>
  <si>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</si>
  <si>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</si>
  <si>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</si>
  <si>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</si>
  <si>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</si>
  <si>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</si>
  <si>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</si>
  <si>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</si>
  <si>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</si>
  <si>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</si>
  <si>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</si>
  <si>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</si>
  <si>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</si>
  <si>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</si>
  <si>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</si>
  <si>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</si>
  <si>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</si>
  <si>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</si>
  <si>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</si>
  <si>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</si>
  <si>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</si>
  <si>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</si>
  <si>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</si>
  <si>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</si>
  <si>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</si>
  <si>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</si>
  <si>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</si>
  <si>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</si>
  <si>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</si>
  <si>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</si>
  <si>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</si>
  <si>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</si>
  <si>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</si>
  <si>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</si>
  <si>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</si>
  <si>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</si>
  <si>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</si>
  <si>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</si>
  <si>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</si>
  <si>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</si>
  <si>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</si>
  <si>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</si>
  <si>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</si>
  <si>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</si>
  <si>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</si>
  <si>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</si>
  <si>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</si>
  <si>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</si>
  <si>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</si>
  <si>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</si>
  <si>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</si>
  <si>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</si>
  <si>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</si>
  <si>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</si>
  <si>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</si>
  <si>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</si>
  <si>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</si>
  <si>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</si>
  <si>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</si>
  <si>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</si>
  <si>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</si>
  <si>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</si>
  <si>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</si>
  <si>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</si>
  <si>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</si>
  <si>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</si>
  <si>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</si>
  <si>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</si>
  <si>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</si>
  <si>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</si>
  <si>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</si>
  <si>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</si>
  <si>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</si>
  <si>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</si>
  <si>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</si>
  <si>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</si>
  <si>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</si>
  <si>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</si>
  <si>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</si>
  <si>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</si>
  <si>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</si>
  <si>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</si>
  <si>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</si>
  <si>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</si>
  <si>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</si>
  <si>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</si>
  <si>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</si>
  <si>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</si>
  <si>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</si>
  <si>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</si>
  <si>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</si>
  <si>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</si>
  <si>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</si>
  <si>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</si>
  <si>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</si>
  <si>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</si>
  <si>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</si>
  <si>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</si>
  <si>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</si>
  <si>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</si>
  <si>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</si>
  <si>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</si>
  <si>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</si>
  <si>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</si>
  <si>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</si>
  <si>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</si>
  <si>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</si>
  <si>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</si>
  <si>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</si>
  <si>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</si>
  <si>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</si>
  <si>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</si>
  <si>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</si>
  <si>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</si>
  <si>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</si>
  <si>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</si>
  <si>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</si>
  <si>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</si>
  <si>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</si>
  <si>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</si>
  <si>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</si>
  <si>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</si>
  <si>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</si>
  <si>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</si>
  <si>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</si>
  <si>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</si>
  <si>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</si>
  <si>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</si>
  <si>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</si>
  <si>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</si>
  <si>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</si>
  <si>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</si>
  <si>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</si>
  <si>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</si>
  <si>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</si>
  <si>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</si>
  <si>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</si>
  <si>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</si>
  <si>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</si>
  <si>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</si>
  <si>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</si>
  <si>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</si>
  <si>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</si>
  <si>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</si>
  <si>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</si>
  <si>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</si>
  <si>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</si>
  <si>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</si>
  <si>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</si>
  <si>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</si>
  <si>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</si>
  <si>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</si>
  <si>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</si>
  <si>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</si>
  <si>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</si>
  <si>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</si>
  <si>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</si>
  <si>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</si>
  <si>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</si>
  <si>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</si>
  <si>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</si>
  <si>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</si>
  <si>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</si>
  <si>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</si>
  <si>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</si>
  <si>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</si>
  <si>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</si>
  <si>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</si>
  <si>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</si>
  <si>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</si>
  <si>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</si>
  <si>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</si>
  <si>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</si>
  <si>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</si>
  <si>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</si>
  <si>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</si>
  <si>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</si>
  <si>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</si>
  <si>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</si>
  <si>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</si>
  <si>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</si>
  <si>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</si>
  <si>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</si>
  <si>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</si>
  <si>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</si>
  <si>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</si>
  <si>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</si>
  <si>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</si>
  <si>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</si>
  <si>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</si>
  <si>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</si>
  <si>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</si>
  <si>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</si>
  <si>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</si>
  <si>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</si>
  <si>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</si>
  <si>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</si>
  <si>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</si>
  <si>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</si>
  <si>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</si>
  <si>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</si>
  <si>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</si>
  <si>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</si>
  <si>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</si>
  <si>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</si>
  <si>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</si>
  <si>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</si>
  <si>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</si>
  <si>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</si>
  <si>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</si>
  <si>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</si>
  <si>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</si>
  <si>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</si>
  <si>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</si>
  <si>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</si>
  <si>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</si>
  <si>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</si>
  <si>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</si>
  <si>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</si>
  <si>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</si>
  <si>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</si>
  <si>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</si>
  <si>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</si>
  <si>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</si>
  <si>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</si>
  <si>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</si>
  <si>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</si>
  <si>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</si>
  <si>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</si>
  <si>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</si>
  <si>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</si>
  <si>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</si>
  <si>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</si>
  <si>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</si>
  <si>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</si>
  <si>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</si>
  <si>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</si>
  <si>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</si>
  <si>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</si>
  <si>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</si>
  <si>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</si>
  <si>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</si>
  <si>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</si>
  <si>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</si>
  <si>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</si>
  <si>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</si>
  <si>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</si>
  <si>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</si>
  <si>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</si>
  <si>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</si>
  <si>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</si>
  <si>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</si>
  <si>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</si>
  <si>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</si>
  <si>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</si>
  <si>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</si>
  <si>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</si>
  <si>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</si>
  <si>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</si>
  <si>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</si>
  <si>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</si>
  <si>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</si>
  <si>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</si>
  <si>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</si>
  <si>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</si>
  <si>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</si>
  <si>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</si>
  <si>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</si>
  <si>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</si>
  <si>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</si>
  <si>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</si>
  <si>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</si>
  <si>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</si>
  <si>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</si>
  <si>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</si>
  <si>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</si>
  <si>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</si>
  <si>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</si>
  <si>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</si>
  <si>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</si>
  <si>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</si>
  <si>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</si>
  <si>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</si>
  <si>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</si>
  <si>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</si>
  <si>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</si>
  <si>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</si>
  <si>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</si>
  <si>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</si>
  <si>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</si>
  <si>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</si>
  <si>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</si>
  <si>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</si>
  <si>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</si>
  <si>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</si>
  <si>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</si>
  <si>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</si>
  <si>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</si>
  <si>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</si>
  <si>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</si>
  <si>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</si>
  <si>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</si>
  <si>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</si>
  <si>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</si>
  <si>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</si>
  <si>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</si>
  <si>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</si>
  <si>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</si>
  <si>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</si>
  <si>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</si>
  <si>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</si>
  <si>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</si>
  <si>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</si>
  <si>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</si>
  <si>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</si>
  <si>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</si>
  <si>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</si>
  <si>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</si>
  <si>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</si>
  <si>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</si>
  <si>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</si>
  <si>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</si>
  <si>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</si>
  <si>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</si>
  <si>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</si>
  <si>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</si>
  <si>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</si>
  <si>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</si>
  <si>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</si>
  <si>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</si>
  <si>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</si>
  <si>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</si>
  <si>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</si>
  <si>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</si>
  <si>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</si>
  <si>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</si>
  <si>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</si>
  <si>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</si>
  <si>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</si>
  <si>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</si>
  <si>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</si>
  <si>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</si>
  <si>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</si>
  <si>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</si>
  <si>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</si>
  <si>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</si>
  <si>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</si>
  <si>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</si>
  <si>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</si>
  <si>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</si>
  <si>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</si>
  <si>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</si>
  <si>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</si>
  <si>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</si>
  <si>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</si>
  <si>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</si>
  <si>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</si>
  <si>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</si>
  <si>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</si>
  <si>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</si>
  <si>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</si>
  <si>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</si>
  <si>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</si>
  <si>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</si>
  <si>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</si>
  <si>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</si>
  <si>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</si>
  <si>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</si>
  <si>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</si>
  <si>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</si>
  <si>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</si>
  <si>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</si>
  <si>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</si>
  <si>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</si>
  <si>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</si>
  <si>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</si>
  <si>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</si>
  <si>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</si>
  <si>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</si>
  <si>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</si>
  <si>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</si>
  <si>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</si>
  <si>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</si>
  <si>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</si>
  <si>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</si>
  <si>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</si>
  <si>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</si>
  <si>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</si>
  <si>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</si>
  <si>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</si>
  <si>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</si>
  <si>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</si>
  <si>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</si>
  <si>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</si>
  <si>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</si>
  <si>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</si>
  <si>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</si>
  <si>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</si>
  <si>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</si>
  <si>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</si>
  <si>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</si>
  <si>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</si>
  <si>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</si>
  <si>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</si>
  <si>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</si>
  <si>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</si>
  <si>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</si>
  <si>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</si>
  <si>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</si>
  <si>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</si>
  <si>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</si>
  <si>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</si>
  <si>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</si>
  <si>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</si>
  <si>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</si>
  <si>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</si>
  <si>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</si>
  <si>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</si>
  <si>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</si>
  <si>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</si>
  <si>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</si>
  <si>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</si>
  <si>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</si>
  <si>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</si>
  <si>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</si>
  <si>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</si>
  <si>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</si>
  <si>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</si>
  <si>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</si>
  <si>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</si>
  <si>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</si>
  <si>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</si>
  <si>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</si>
  <si>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</si>
  <si>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</si>
  <si>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</si>
  <si>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</si>
  <si>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</si>
  <si>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</si>
  <si>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</si>
  <si>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</si>
  <si>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</si>
  <si>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</si>
  <si>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</si>
  <si>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</si>
  <si>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</si>
  <si>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</si>
  <si>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</si>
  <si>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</si>
  <si>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</si>
  <si>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</si>
  <si>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</si>
  <si>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</si>
  <si>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</si>
  <si>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</si>
  <si>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</si>
  <si>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</si>
  <si>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</si>
  <si>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</si>
  <si>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</si>
  <si>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</si>
  <si>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</si>
  <si>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</si>
  <si>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</si>
  <si>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</si>
  <si>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</si>
  <si>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</si>
  <si>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</si>
  <si>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</si>
  <si>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</si>
  <si>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</si>
  <si>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</si>
  <si>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</si>
  <si>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</si>
  <si>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</si>
  <si>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</si>
  <si>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</si>
  <si>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</si>
  <si>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</si>
  <si>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</si>
  <si>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</si>
  <si>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</si>
  <si>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</si>
  <si>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</si>
  <si>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</si>
  <si>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</si>
  <si>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</si>
  <si>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</si>
  <si>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</si>
  <si>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</si>
  <si>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</si>
  <si>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</si>
  <si>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</si>
  <si>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</si>
  <si>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</si>
  <si>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</si>
  <si>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</si>
  <si>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</si>
  <si>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</si>
  <si>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</si>
  <si>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</si>
  <si>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</si>
  <si>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</si>
  <si>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</si>
  <si>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</si>
  <si>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</si>
  <si>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</si>
  <si>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</si>
  <si>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</si>
  <si>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</si>
  <si>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</si>
  <si>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</si>
  <si>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</si>
  <si>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</si>
  <si>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</si>
  <si>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</si>
  <si>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</si>
  <si>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</si>
  <si>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</si>
  <si>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</si>
  <si>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</si>
  <si>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</si>
  <si>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</si>
  <si>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</si>
  <si>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</si>
  <si>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</si>
  <si>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</si>
  <si>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</si>
  <si>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</si>
  <si>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</si>
  <si>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</si>
  <si>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</si>
  <si>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</si>
  <si>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</si>
  <si>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</si>
  <si>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</si>
  <si>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</si>
  <si>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</si>
  <si>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</si>
  <si>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</si>
  <si>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</si>
  <si>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</si>
  <si>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</si>
  <si>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</si>
  <si>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</si>
  <si>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</si>
  <si>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</si>
  <si>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</si>
  <si>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</si>
  <si>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</si>
  <si>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</si>
  <si>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</si>
  <si>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</si>
  <si>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</si>
  <si>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</si>
  <si>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</si>
  <si>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</si>
  <si>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</si>
  <si>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</si>
  <si>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</si>
  <si>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</si>
  <si>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</si>
  <si>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</si>
  <si>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</si>
  <si>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</si>
  <si>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</si>
  <si>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</si>
  <si>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</si>
  <si>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</si>
  <si>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</si>
  <si>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</si>
  <si>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</si>
  <si>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</si>
  <si>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</si>
  <si>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</si>
  <si>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</si>
  <si>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</si>
  <si>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</si>
  <si>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</si>
  <si>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</si>
  <si>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</si>
  <si>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</si>
  <si>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</si>
  <si>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</si>
  <si>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</si>
  <si>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</si>
  <si>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</si>
  <si>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</si>
  <si>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</si>
  <si>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</si>
  <si>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</si>
  <si>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</si>
  <si>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</si>
  <si>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</si>
  <si>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</si>
  <si>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</si>
  <si>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</si>
  <si>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</si>
  <si>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</si>
  <si>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</si>
  <si>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</si>
  <si>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</si>
  <si>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</si>
  <si>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</si>
  <si>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</si>
  <si>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</si>
  <si>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</si>
  <si>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</si>
  <si>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</si>
  <si>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</si>
  <si>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</si>
  <si>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</si>
  <si>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</si>
  <si>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</si>
  <si>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</si>
  <si>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</si>
  <si>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</si>
  <si>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</si>
  <si>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</si>
  <si>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</si>
  <si>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</si>
  <si>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</si>
  <si>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</si>
  <si>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</si>
  <si>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</si>
  <si>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</si>
  <si>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</si>
  <si>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</si>
  <si>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</si>
  <si>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</si>
  <si>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</si>
  <si>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</si>
  <si>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</si>
  <si>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</si>
  <si>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</si>
  <si>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</si>
  <si>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</si>
  <si>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</si>
  <si>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</si>
  <si>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</si>
  <si>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</si>
  <si>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</si>
  <si>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</si>
  <si>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</si>
  <si>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</si>
  <si>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</si>
  <si>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</si>
  <si>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</si>
  <si>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</si>
  <si>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</si>
  <si>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</si>
  <si>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</si>
  <si>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</si>
  <si>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</si>
  <si>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</si>
  <si>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</si>
  <si>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</si>
  <si>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</si>
  <si>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</si>
  <si>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</si>
  <si>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</si>
  <si>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</si>
  <si>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</si>
  <si>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</si>
  <si>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</si>
  <si>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</si>
  <si>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</si>
  <si>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</si>
  <si>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</si>
  <si>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</si>
  <si>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</si>
  <si>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</si>
  <si>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</si>
  <si>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</si>
  <si>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</si>
  <si>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</si>
  <si>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</si>
  <si>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</si>
  <si>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</si>
  <si>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</si>
  <si>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</si>
  <si>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</si>
  <si>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</si>
  <si>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</si>
  <si>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</si>
  <si>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</si>
  <si>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</si>
  <si>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</si>
  <si>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</si>
  <si>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</si>
  <si>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</si>
  <si>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</si>
  <si>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</si>
  <si>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</si>
  <si>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</si>
  <si>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</si>
  <si>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</si>
  <si>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</si>
  <si>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</si>
  <si>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</si>
  <si>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</si>
  <si>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</si>
  <si>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</si>
  <si>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</si>
  <si>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</si>
  <si>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</si>
  <si>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</si>
  <si>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</si>
  <si>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</si>
  <si>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</si>
  <si>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</si>
  <si>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</si>
  <si>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</si>
  <si>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</si>
  <si>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</si>
  <si>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</si>
  <si>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</si>
  <si>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</si>
  <si>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</si>
  <si>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</si>
  <si>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</si>
  <si>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</si>
  <si>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</si>
  <si>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</si>
  <si>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</si>
  <si>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</si>
  <si>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</si>
  <si>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</si>
  <si>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</si>
  <si>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</si>
  <si>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</si>
  <si>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</si>
  <si>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</si>
  <si>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</si>
  <si>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</si>
  <si>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</si>
  <si>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</si>
  <si>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</si>
  <si>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</si>
  <si>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</si>
  <si>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</si>
  <si>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</si>
  <si>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</si>
  <si>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</si>
  <si>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</si>
  <si>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</si>
  <si>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</si>
  <si>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</si>
  <si>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</si>
  <si>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</si>
  <si>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</si>
  <si>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</si>
  <si>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</si>
  <si>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</si>
  <si>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</si>
  <si>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</si>
  <si>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</si>
  <si>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</si>
  <si>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</si>
  <si>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</si>
  <si>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</si>
  <si>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</si>
  <si>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</si>
  <si>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</si>
  <si>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</si>
  <si>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</si>
  <si>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</si>
  <si>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</si>
  <si>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</si>
  <si>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</si>
  <si>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</si>
  <si>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</si>
  <si>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</si>
  <si>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</si>
  <si>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</si>
  <si>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</si>
  <si>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</si>
  <si>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</si>
  <si>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</si>
  <si>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</si>
  <si>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</si>
  <si>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</si>
  <si>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</si>
  <si>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</si>
  <si>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</si>
  <si>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</si>
  <si>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</si>
  <si>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</si>
  <si>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</si>
  <si>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</si>
  <si>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</si>
  <si>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</si>
  <si>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</si>
  <si>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</si>
  <si>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</si>
  <si>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</si>
  <si>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</si>
  <si>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</si>
  <si>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</si>
  <si>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</si>
  <si>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</si>
  <si>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</si>
  <si>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</si>
  <si>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</si>
  <si>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</si>
  <si>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</si>
  <si>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</si>
  <si>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</si>
  <si>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</si>
  <si>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</si>
  <si>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</si>
  <si>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</si>
  <si>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</si>
  <si>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</si>
  <si>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</si>
  <si>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</si>
  <si>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</si>
  <si>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</si>
  <si>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</si>
  <si>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</si>
  <si>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</si>
  <si>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</si>
  <si>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</si>
  <si>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</si>
  <si>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</si>
  <si>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</si>
  <si>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</si>
  <si>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</si>
  <si>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</si>
  <si>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</si>
  <si>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</si>
  <si>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</si>
  <si>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</si>
  <si>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</si>
  <si>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</si>
  <si>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</si>
  <si>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</si>
  <si>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</si>
  <si>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</si>
  <si>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</si>
  <si>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</si>
  <si>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</si>
  <si>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</si>
  <si>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</si>
  <si>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</si>
  <si>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</si>
  <si>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</si>
  <si>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</si>
  <si>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</si>
  <si>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</si>
  <si>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</si>
  <si>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</si>
  <si>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</si>
  <si>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</si>
  <si>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</si>
  <si>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</si>
  <si>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</si>
  <si>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</si>
  <si>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</si>
  <si>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</si>
  <si>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</si>
  <si>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</si>
  <si>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</si>
  <si>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</si>
  <si>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</si>
  <si>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</si>
  <si>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</si>
  <si>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</si>
  <si>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</si>
  <si>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</si>
  <si>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</si>
  <si>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</si>
  <si>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</si>
  <si>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</si>
  <si>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</si>
  <si>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</si>
  <si>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</si>
  <si>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</si>
  <si>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</si>
  <si>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</si>
  <si>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</si>
  <si>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</si>
  <si>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</si>
  <si>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</si>
  <si>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</si>
  <si>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</si>
  <si>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</si>
  <si>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</si>
  <si>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</si>
  <si>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</si>
  <si>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</si>
  <si>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</si>
  <si>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</si>
  <si>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</si>
  <si>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</si>
  <si>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</si>
  <si>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</si>
  <si>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</si>
  <si>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</si>
  <si>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</si>
  <si>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</si>
  <si>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</si>
  <si>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</si>
  <si>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</si>
  <si>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</si>
  <si>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</si>
  <si>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</si>
  <si>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</si>
  <si>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</si>
  <si>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</si>
  <si>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</si>
  <si>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</si>
  <si>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</si>
  <si>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</si>
  <si>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</si>
  <si>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</si>
  <si>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</si>
  <si>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</si>
  <si>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</si>
  <si>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</si>
  <si>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</si>
  <si>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</si>
  <si>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</si>
  <si>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</si>
  <si>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</si>
  <si>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</si>
  <si>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</si>
  <si>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</si>
  <si>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</si>
  <si>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</si>
  <si>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</si>
  <si>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</si>
  <si>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</si>
  <si>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</si>
  <si>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</si>
  <si>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</si>
  <si>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</si>
  <si>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</si>
  <si>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</si>
  <si>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</si>
  <si>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</si>
  <si>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</si>
  <si>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</si>
  <si>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</si>
  <si>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</si>
  <si>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</si>
  <si>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</si>
  <si>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</si>
  <si>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</si>
  <si>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</si>
  <si>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</si>
  <si>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</si>
  <si>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</si>
  <si>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</si>
  <si>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</si>
  <si>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</si>
  <si>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</si>
  <si>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</si>
  <si>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</si>
  <si>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</si>
  <si>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</si>
  <si>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</si>
  <si>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</si>
  <si>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</si>
  <si>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</si>
  <si>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</si>
  <si>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</si>
  <si>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</si>
  <si>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</si>
  <si>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</si>
  <si>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</si>
  <si>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</si>
  <si>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</si>
  <si>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</si>
  <si>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</si>
  <si>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</si>
  <si>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</si>
  <si>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</si>
  <si>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</si>
  <si>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</si>
  <si>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</si>
  <si>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</si>
  <si>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</si>
  <si>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</si>
  <si>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</si>
  <si>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</si>
  <si>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</si>
  <si>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</si>
  <si>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</si>
  <si>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</si>
  <si>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</si>
  <si>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</si>
  <si>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</si>
  <si>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</si>
  <si>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</si>
  <si>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</si>
  <si>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</si>
  <si>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</si>
  <si>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</si>
  <si>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</si>
  <si>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</si>
  <si>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</si>
  <si>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</si>
  <si>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</si>
  <si>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</si>
  <si>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</si>
  <si>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</si>
  <si>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</si>
  <si>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</si>
  <si>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</si>
  <si>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</si>
  <si>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</si>
  <si>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</si>
  <si>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</si>
  <si>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</si>
  <si>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</si>
  <si>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</si>
  <si>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</si>
  <si>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</si>
  <si>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</si>
  <si>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</si>
  <si>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</si>
  <si>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</si>
  <si>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</si>
  <si>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</si>
  <si>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</si>
  <si>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</si>
  <si>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</si>
  <si>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</si>
  <si>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</si>
  <si>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</si>
  <si>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</si>
  <si>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</si>
  <si>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</si>
  <si>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</si>
  <si>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</si>
  <si>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</si>
  <si>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</si>
  <si>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</si>
  <si>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</si>
  <si>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</si>
  <si>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</si>
  <si>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</si>
  <si>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</si>
  <si>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</si>
  <si>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</si>
  <si>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</si>
  <si>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</si>
  <si>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</si>
  <si>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</si>
  <si>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</si>
  <si>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</si>
  <si>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</si>
  <si>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</si>
  <si>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</si>
  <si>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</si>
  <si>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</si>
  <si>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</si>
  <si>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</si>
  <si>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</si>
  <si>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</si>
  <si>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</si>
  <si>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</si>
  <si>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</si>
  <si>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</si>
  <si>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</si>
  <si>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</si>
  <si>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</si>
  <si>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</si>
  <si>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</si>
  <si>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</si>
  <si>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</si>
  <si>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</si>
  <si>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</si>
  <si>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</si>
  <si>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</si>
  <si>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</si>
  <si>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</si>
  <si>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</si>
  <si>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</si>
  <si>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</si>
  <si>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</si>
  <si>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</si>
  <si>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</si>
  <si>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</si>
  <si>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</si>
  <si>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</si>
  <si>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</si>
  <si>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</si>
  <si>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</si>
  <si>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</si>
  <si>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</si>
  <si>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</si>
  <si>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</si>
  <si>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</si>
  <si>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</si>
  <si>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</si>
  <si>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</si>
  <si>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</si>
  <si>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</si>
  <si>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</si>
  <si>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</si>
  <si>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</si>
  <si>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</si>
  <si>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</si>
  <si>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</si>
  <si>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</si>
  <si>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</si>
  <si>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</si>
  <si>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</si>
  <si>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</si>
  <si>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</si>
  <si>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</si>
  <si>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</si>
  <si>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</si>
  <si>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</si>
  <si>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</si>
  <si>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</si>
  <si>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</si>
  <si>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</si>
  <si>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</si>
  <si>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</si>
  <si>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</si>
  <si>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</si>
  <si>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</si>
  <si>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</si>
  <si>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</si>
  <si>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</si>
  <si>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</si>
  <si>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</si>
  <si>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</si>
  <si>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</si>
  <si>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</si>
  <si>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</si>
  <si>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</si>
  <si>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</si>
  <si>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</si>
  <si>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</si>
  <si>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</si>
  <si>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</si>
  <si>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</si>
  <si>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</si>
  <si>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</si>
  <si>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</si>
  <si>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</si>
  <si>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</si>
  <si>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</si>
  <si>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</si>
  <si>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</si>
  <si>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</si>
  <si>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</si>
  <si>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</si>
  <si>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</si>
  <si>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</si>
  <si>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</si>
  <si>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</si>
  <si>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</si>
  <si>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</si>
  <si>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</si>
  <si>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</si>
  <si>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</si>
  <si>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</si>
  <si>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</si>
  <si>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</si>
  <si>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</si>
  <si>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</si>
  <si>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</si>
  <si>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</si>
  <si>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</si>
  <si>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</si>
  <si>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</si>
  <si>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</si>
  <si>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</si>
  <si>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</si>
  <si>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</si>
  <si>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</si>
  <si>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</si>
  <si>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</si>
  <si>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</si>
  <si>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</si>
  <si>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</si>
  <si>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</si>
  <si>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</si>
  <si>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</si>
  <si>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</si>
  <si>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</si>
  <si>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</si>
  <si>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</si>
  <si>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</si>
  <si>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</si>
  <si>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</si>
  <si>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</si>
  <si>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</si>
  <si>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</si>
  <si>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</si>
  <si>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</si>
  <si>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</si>
  <si>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</si>
  <si>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</si>
  <si>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</si>
  <si>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</si>
  <si>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</si>
  <si>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</si>
  <si>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</si>
  <si>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</si>
  <si>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</si>
  <si>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</si>
  <si>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</si>
  <si>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</si>
  <si>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</si>
  <si>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</si>
  <si>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</si>
  <si>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</si>
  <si>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</si>
  <si>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</si>
  <si>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</si>
  <si>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</si>
  <si>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</si>
  <si>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</si>
  <si>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</si>
  <si>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</si>
  <si>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</si>
  <si>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</si>
  <si>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</si>
  <si>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</si>
  <si>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</si>
  <si>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</si>
  <si>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</si>
  <si>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</si>
  <si>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</si>
  <si>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</si>
  <si>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</si>
  <si>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</si>
  <si>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</si>
  <si>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</si>
  <si>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</si>
  <si>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</si>
  <si>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</si>
  <si>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</si>
  <si>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</si>
  <si>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</si>
  <si>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</si>
  <si>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</si>
  <si>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</si>
  <si>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</si>
  <si>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</si>
  <si>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</si>
  <si>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</si>
  <si>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</si>
  <si>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</si>
  <si>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</si>
  <si>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</si>
  <si>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</si>
  <si>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</si>
  <si>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</si>
  <si>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</si>
  <si>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</si>
  <si>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</si>
  <si>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</si>
  <si>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</si>
  <si>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</si>
  <si>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</si>
  <si>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</si>
  <si>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</si>
  <si>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</si>
  <si>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</si>
  <si>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</si>
  <si>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</si>
  <si>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</si>
  <si>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</si>
  <si>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</si>
  <si>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</si>
  <si>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</si>
  <si>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</si>
  <si>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</si>
  <si>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</si>
  <si>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</si>
  <si>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</si>
  <si>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</si>
  <si>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</si>
  <si>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</si>
  <si>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</si>
  <si>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</si>
  <si>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</si>
  <si>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</si>
  <si>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</si>
  <si>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</si>
  <si>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</si>
  <si>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</si>
  <si>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</si>
  <si>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</si>
  <si>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</si>
  <si>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</si>
  <si>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</si>
  <si>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</si>
  <si>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</si>
  <si>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</si>
  <si>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</si>
  <si>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</si>
  <si>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</si>
  <si>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</si>
  <si>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</si>
  <si>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</si>
  <si>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</si>
  <si>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</si>
  <si>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</si>
  <si>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</si>
  <si>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</si>
  <si>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</si>
  <si>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</si>
  <si>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</si>
  <si>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</si>
  <si>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</si>
  <si>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</si>
  <si>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</si>
  <si>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</si>
  <si>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</si>
  <si>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</si>
  <si>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</si>
  <si>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</si>
  <si>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</si>
  <si>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</si>
  <si>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</si>
  <si>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</si>
  <si>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</si>
  <si>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</si>
  <si>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</si>
  <si>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</si>
  <si>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</si>
  <si>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</si>
  <si>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</si>
  <si>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</si>
  <si>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</si>
  <si>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</si>
  <si>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</si>
  <si>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</si>
  <si>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</si>
  <si>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</si>
  <si>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</si>
  <si>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</si>
  <si>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</si>
  <si>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</si>
  <si>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</si>
  <si>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</si>
  <si>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</si>
  <si>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</si>
  <si>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</si>
  <si>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</si>
  <si>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</si>
  <si>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</si>
  <si>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</si>
  <si>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</si>
  <si>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</si>
  <si>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</si>
  <si>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</si>
  <si>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</si>
  <si>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</si>
  <si>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</si>
  <si>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</si>
  <si>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</si>
  <si>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</si>
  <si>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</si>
  <si>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</si>
  <si>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</si>
  <si>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</si>
  <si>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</si>
  <si>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</si>
  <si>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</si>
  <si>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</si>
  <si>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</si>
  <si>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</si>
  <si>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</si>
  <si>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</si>
  <si>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</si>
  <si>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</si>
  <si>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</si>
  <si>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</si>
  <si>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</si>
  <si>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</si>
  <si>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</si>
  <si>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</si>
  <si>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</si>
  <si>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</si>
  <si>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</si>
  <si>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</si>
  <si>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</si>
  <si>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</si>
  <si>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</si>
  <si>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</si>
  <si>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</si>
  <si>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</si>
  <si>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</si>
  <si>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</si>
  <si>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</si>
  <si>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</si>
  <si>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</si>
  <si>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</si>
  <si>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</si>
  <si>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</si>
  <si>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</si>
  <si>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</si>
  <si>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</si>
  <si>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</si>
  <si>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</si>
  <si>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</si>
  <si>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</si>
  <si>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</si>
  <si>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</si>
  <si>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</si>
  <si>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</si>
  <si>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</si>
  <si>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</si>
  <si>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</si>
  <si>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</si>
  <si>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</si>
  <si>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</si>
  <si>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</si>
  <si>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</si>
  <si>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</si>
  <si>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</si>
  <si>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</si>
  <si>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</si>
  <si>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</si>
  <si>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</si>
  <si>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</si>
  <si>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</si>
  <si>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</si>
  <si>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</si>
  <si>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</si>
  <si>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</si>
  <si>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</si>
  <si>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</si>
  <si>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</si>
  <si>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</si>
  <si>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</si>
  <si>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</si>
  <si>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</si>
  <si>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</si>
  <si>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</si>
  <si>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</si>
  <si>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</si>
  <si>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</si>
  <si>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</si>
  <si>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</si>
  <si>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</si>
  <si>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</si>
  <si>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</si>
  <si>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</si>
  <si>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</si>
  <si>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</si>
  <si>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</si>
  <si>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</si>
  <si>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</si>
  <si>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</si>
  <si>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</si>
  <si>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</si>
  <si>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</si>
  <si>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</si>
  <si>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</si>
  <si>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</si>
  <si>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</si>
  <si>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</si>
  <si>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</si>
  <si>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</si>
  <si>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</si>
  <si>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</si>
  <si>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</si>
  <si>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</si>
  <si>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</si>
  <si>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</si>
  <si>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</si>
  <si>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</si>
  <si>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</si>
  <si>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</si>
  <si>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</si>
  <si>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</si>
  <si>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</si>
  <si>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</si>
  <si>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</si>
  <si>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</si>
  <si>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</si>
  <si>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</si>
  <si>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</si>
  <si>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</si>
  <si>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</si>
  <si>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</si>
  <si>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</si>
  <si>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</si>
  <si>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</si>
  <si>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</si>
  <si>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</si>
  <si>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</si>
  <si>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</si>
  <si>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</si>
  <si>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</si>
  <si>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</si>
  <si>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</si>
  <si>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</si>
  <si>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</si>
  <si>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</si>
  <si>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</si>
  <si>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</si>
  <si>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</si>
  <si>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</si>
  <si>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</si>
  <si>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</si>
  <si>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</si>
  <si>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</si>
  <si>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</si>
  <si>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</si>
  <si>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</si>
  <si>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</si>
  <si>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</si>
  <si>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</si>
  <si>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</si>
  <si>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</si>
  <si>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</si>
  <si>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</si>
  <si>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</si>
  <si>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</si>
  <si>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</si>
  <si>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</si>
  <si>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</si>
  <si>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</si>
  <si>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</si>
  <si>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</si>
  <si>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</si>
  <si>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</si>
  <si>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</si>
  <si>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</si>
  <si>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</si>
  <si>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</si>
  <si>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</si>
  <si>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</si>
  <si>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</si>
  <si>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</si>
  <si>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</si>
  <si>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</si>
  <si>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</si>
  <si>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</si>
  <si>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</si>
  <si>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</si>
  <si>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</si>
  <si>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</si>
  <si>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</si>
  <si>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</si>
  <si>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</si>
  <si>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</si>
  <si>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</si>
  <si>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</si>
  <si>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</si>
  <si>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</si>
  <si>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</si>
  <si>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</si>
  <si>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</si>
  <si>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</si>
  <si>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</si>
  <si>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</si>
  <si>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</si>
  <si>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</si>
  <si>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</si>
  <si>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</si>
  <si>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</si>
  <si>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</si>
  <si>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</si>
  <si>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</si>
  <si>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</si>
  <si>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</si>
  <si>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</si>
  <si>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</si>
  <si>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</si>
  <si>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</si>
  <si>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</si>
  <si>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</si>
  <si>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</si>
  <si>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</si>
  <si>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</si>
  <si>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</si>
  <si>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</si>
  <si>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</si>
  <si>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</si>
  <si>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</si>
  <si>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</si>
  <si>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</si>
  <si>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</si>
  <si>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</si>
  <si>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</si>
  <si>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</si>
  <si>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</si>
  <si>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</si>
  <si>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</si>
  <si>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</si>
  <si>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</si>
  <si>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</si>
  <si>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</si>
  <si>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</si>
  <si>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</si>
  <si>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</si>
  <si>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</si>
  <si>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</si>
  <si>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</si>
  <si>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</si>
  <si>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</si>
  <si>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</si>
  <si>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</si>
  <si>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</si>
  <si>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</si>
  <si>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</si>
  <si>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</si>
  <si>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</si>
  <si>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</si>
  <si>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</si>
  <si>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</si>
  <si>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</si>
  <si>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</si>
  <si>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</si>
  <si>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</si>
  <si>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</si>
  <si>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</si>
  <si>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</si>
  <si>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</si>
  <si>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</si>
  <si>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</si>
  <si>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</si>
  <si>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</si>
  <si>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</si>
  <si>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</si>
  <si>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</si>
  <si>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</si>
  <si>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</si>
  <si>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</si>
  <si>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</si>
  <si>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</si>
  <si>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</si>
  <si>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</si>
  <si>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</si>
  <si>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</si>
  <si>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</si>
  <si>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</si>
  <si>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</si>
  <si>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</si>
  <si>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</si>
  <si>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</si>
  <si>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</si>
  <si>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</si>
  <si>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</si>
  <si>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</si>
  <si>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</si>
  <si>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</si>
  <si>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</si>
  <si>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</si>
  <si>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</si>
  <si>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</si>
  <si>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</si>
  <si>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</si>
  <si>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</si>
  <si>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</si>
  <si>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</si>
  <si>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</si>
  <si>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</si>
  <si>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</si>
  <si>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</si>
  <si>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</si>
  <si>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</si>
  <si>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</si>
  <si>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</si>
  <si>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</si>
  <si>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</si>
  <si>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</si>
  <si>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</si>
  <si>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</si>
  <si>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</si>
  <si>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</si>
  <si>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</si>
  <si>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</si>
  <si>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</si>
  <si>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</si>
  <si>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</si>
  <si>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</si>
  <si>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</si>
  <si>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</si>
  <si>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</si>
  <si>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</si>
  <si>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</si>
  <si>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</si>
  <si>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</si>
  <si>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</si>
  <si>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</si>
  <si>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</si>
  <si>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</si>
  <si>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</si>
  <si>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</si>
  <si>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</si>
  <si>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</si>
  <si>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</si>
  <si>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</si>
  <si>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</si>
  <si>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</si>
  <si>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</si>
  <si>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</si>
  <si>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</si>
  <si>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</si>
  <si>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</si>
  <si>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</si>
  <si>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</si>
  <si>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</si>
  <si>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</si>
  <si>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</si>
  <si>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</si>
  <si>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</si>
  <si>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</si>
  <si>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</si>
  <si>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</si>
  <si>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</si>
  <si>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</si>
  <si>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</si>
  <si>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</si>
  <si>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</si>
  <si>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</si>
  <si>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</si>
  <si>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</si>
  <si>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</si>
  <si>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</si>
  <si>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</si>
  <si>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</si>
  <si>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</si>
  <si>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</si>
  <si>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</si>
  <si>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</si>
  <si>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</si>
  <si>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</si>
  <si>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</si>
  <si>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</si>
  <si>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</si>
  <si>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</si>
  <si>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</si>
  <si>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</si>
  <si>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</si>
  <si>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</si>
  <si>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</si>
  <si>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</si>
  <si>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</si>
  <si>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</si>
  <si>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</si>
  <si>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</si>
  <si>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</si>
  <si>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</si>
  <si>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</si>
  <si>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</si>
  <si>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</si>
  <si>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</si>
  <si>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</si>
  <si>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</si>
  <si>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</si>
  <si>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</si>
  <si>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</si>
  <si>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</si>
  <si>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</si>
  <si>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</si>
  <si>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</si>
  <si>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</si>
  <si>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</si>
  <si>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</si>
  <si>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</si>
  <si>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</si>
  <si>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</si>
  <si>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</si>
  <si>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</si>
  <si>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</si>
  <si>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</si>
  <si>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</si>
  <si>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</si>
  <si>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</si>
  <si>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</si>
  <si>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</si>
  <si>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</si>
  <si>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</si>
  <si>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</si>
  <si>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</si>
  <si>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</si>
  <si>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</si>
  <si>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</si>
  <si>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</si>
  <si>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</si>
  <si>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</si>
  <si>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</si>
  <si>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</si>
  <si>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</si>
  <si>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</si>
  <si>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</si>
  <si>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</si>
  <si>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</si>
  <si>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</si>
  <si>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</si>
  <si>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</si>
  <si>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</si>
  <si>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</si>
  <si>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</si>
  <si>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</si>
  <si>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</si>
  <si>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</si>
  <si>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</si>
  <si>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</si>
  <si>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</si>
  <si>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</si>
  <si>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</si>
  <si>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</si>
  <si>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</si>
  <si>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</si>
  <si>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</si>
  <si>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</si>
  <si>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</si>
  <si>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</si>
  <si>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</si>
  <si>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</si>
  <si>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</si>
  <si>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</si>
  <si>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</si>
  <si>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</si>
  <si>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</si>
  <si>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</si>
  <si>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</si>
  <si>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</si>
  <si>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</si>
  <si>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</si>
  <si>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</si>
  <si>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</si>
  <si>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</si>
  <si>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</si>
  <si>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</si>
  <si>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</si>
  <si>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</si>
  <si>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</si>
  <si>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</si>
  <si>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</si>
  <si>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</si>
  <si>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</si>
  <si>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</si>
  <si>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</si>
  <si>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</si>
  <si>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</si>
  <si>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</si>
  <si>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</si>
  <si>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</si>
  <si>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</si>
  <si>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</si>
  <si>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</si>
  <si>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</si>
  <si>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</si>
  <si>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</si>
  <si>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</si>
  <si>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</si>
  <si>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</si>
  <si>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</si>
  <si>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</si>
  <si>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</si>
  <si>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</si>
  <si>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</si>
  <si>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</si>
  <si>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</si>
  <si>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</si>
  <si>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</si>
  <si>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</si>
  <si>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</si>
  <si>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</si>
  <si>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</si>
  <si>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</si>
  <si>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</si>
  <si>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</si>
  <si>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</si>
  <si>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</si>
  <si>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</si>
  <si>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</si>
  <si>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</si>
  <si>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</si>
  <si>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</si>
  <si>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</si>
  <si>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</si>
  <si>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</si>
  <si>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</si>
  <si>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</si>
  <si>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</si>
  <si>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</si>
  <si>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</si>
  <si>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</si>
  <si>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</si>
  <si>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</si>
  <si>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</si>
  <si>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</si>
  <si>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</si>
  <si>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</si>
  <si>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</si>
  <si>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</si>
  <si>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</si>
  <si>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</si>
  <si>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</si>
  <si>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</si>
  <si>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</si>
  <si>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</si>
  <si>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</si>
  <si>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</si>
  <si>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</si>
  <si>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</si>
  <si>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</si>
  <si>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</si>
  <si>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</si>
  <si>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</si>
  <si>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</si>
  <si>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</si>
  <si>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</si>
  <si>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</si>
  <si>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</si>
  <si>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</si>
  <si>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</si>
  <si>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</si>
  <si>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</si>
  <si>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</si>
  <si>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</si>
  <si>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</si>
  <si>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</si>
  <si>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</si>
  <si>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</si>
  <si>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</si>
  <si>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</si>
  <si>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</si>
  <si>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</si>
  <si>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</si>
  <si>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</si>
  <si>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</si>
  <si>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</si>
  <si>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</si>
  <si>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</si>
  <si>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</si>
  <si>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</si>
  <si>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</si>
  <si>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</si>
  <si>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</si>
  <si>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</si>
  <si>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</si>
  <si>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</si>
  <si>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</si>
  <si>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</si>
  <si>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</si>
  <si>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</si>
  <si>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</si>
  <si>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</si>
  <si>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</si>
  <si>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</si>
  <si>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</si>
  <si>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</si>
  <si>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</si>
  <si>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</si>
  <si>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</si>
  <si>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</si>
  <si>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</si>
  <si>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</si>
  <si>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</si>
  <si>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</si>
  <si>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</si>
  <si>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</si>
  <si>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</si>
  <si>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</si>
  <si>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</si>
  <si>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</si>
  <si>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</si>
  <si>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</si>
  <si>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</si>
  <si>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</si>
  <si>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</si>
  <si>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</si>
  <si>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</si>
  <si>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</si>
  <si>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</si>
  <si>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</si>
  <si>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</si>
  <si>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</si>
  <si>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</si>
  <si>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</si>
  <si>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</si>
  <si>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</si>
  <si>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</si>
  <si>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</si>
  <si>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</si>
  <si>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</si>
  <si>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</si>
  <si>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</si>
  <si>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</si>
  <si>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</si>
  <si>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</si>
  <si>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</si>
  <si>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</si>
  <si>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</si>
  <si>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</si>
  <si>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</si>
  <si>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</si>
  <si>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</si>
  <si>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</si>
  <si>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</si>
  <si>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</si>
  <si>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</si>
  <si>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</si>
  <si>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</si>
  <si>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</si>
  <si>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</si>
  <si>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</si>
  <si>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</si>
  <si>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</si>
  <si>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</si>
  <si>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</si>
  <si>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</si>
  <si>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</si>
  <si>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</si>
  <si>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</si>
  <si>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</si>
  <si>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</si>
  <si>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</si>
  <si>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</si>
  <si>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</si>
  <si>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</si>
  <si>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</si>
  <si>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</si>
  <si>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</si>
  <si>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</si>
  <si>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</si>
  <si>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</si>
  <si>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</si>
  <si>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</si>
  <si>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</si>
  <si>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</si>
  <si>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</si>
  <si>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</si>
  <si>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</si>
  <si>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</si>
  <si>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</si>
  <si>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</si>
  <si>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</si>
  <si>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</si>
  <si>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</si>
  <si>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</si>
  <si>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</si>
  <si>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</si>
  <si>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</si>
  <si>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</si>
  <si>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</si>
  <si>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</si>
  <si>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</si>
  <si>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</si>
  <si>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</si>
  <si>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</si>
  <si>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</si>
  <si>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</si>
  <si>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</si>
  <si>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</si>
  <si>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</si>
  <si>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</si>
  <si>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</si>
  <si>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</si>
  <si>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</si>
  <si>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</si>
  <si>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</si>
  <si>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</si>
  <si>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</si>
  <si>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</si>
  <si>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</si>
  <si>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</si>
  <si>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</si>
  <si>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</si>
  <si>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</si>
  <si>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</si>
  <si>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</si>
  <si>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</si>
  <si>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</si>
  <si>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</si>
  <si>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</si>
  <si>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</si>
  <si>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</si>
  <si>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</si>
  <si>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</si>
  <si>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</si>
  <si>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</si>
  <si>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</si>
  <si>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</si>
  <si>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</si>
  <si>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</si>
  <si>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</si>
  <si>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</si>
  <si>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</si>
  <si>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</si>
  <si>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</si>
  <si>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</si>
  <si>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</si>
  <si>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</si>
  <si>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</si>
  <si>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</si>
  <si>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</si>
  <si>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</si>
  <si>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</si>
  <si>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</si>
  <si>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</si>
  <si>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</si>
  <si>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</si>
  <si>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</si>
  <si>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</si>
  <si>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</si>
  <si>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</si>
  <si>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</si>
  <si>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</si>
  <si>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</si>
  <si>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</si>
  <si>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</si>
  <si>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</si>
  <si>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</si>
  <si>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</si>
  <si>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</si>
  <si>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</si>
  <si>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</si>
  <si>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</si>
  <si>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</si>
  <si>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</si>
  <si>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</si>
  <si>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</si>
  <si>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</si>
  <si>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</si>
  <si>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</si>
  <si>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</si>
  <si>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</si>
  <si>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</si>
  <si>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</si>
  <si>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</si>
  <si>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</si>
  <si>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</si>
  <si>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</si>
  <si>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</si>
  <si>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</si>
  <si>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</si>
  <si>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</si>
  <si>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</si>
  <si>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</si>
  <si>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</si>
  <si>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</si>
  <si>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</si>
  <si>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</si>
  <si>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</si>
  <si>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</si>
  <si>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</si>
  <si>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</si>
  <si>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</si>
  <si>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</si>
  <si>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</si>
  <si>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</si>
  <si>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</si>
  <si>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</si>
  <si>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</si>
  <si>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</si>
  <si>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</si>
  <si>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</si>
  <si>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</si>
  <si>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</si>
  <si>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</si>
  <si>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</si>
  <si>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</si>
  <si>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</si>
  <si>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</si>
  <si>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</si>
  <si>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</si>
  <si>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</si>
  <si>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</si>
  <si>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</si>
  <si>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</si>
  <si>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</si>
  <si>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</si>
  <si>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</si>
  <si>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</si>
  <si>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</si>
  <si>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</si>
  <si>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</si>
  <si>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</si>
  <si>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</si>
  <si>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</si>
  <si>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</si>
  <si>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</si>
  <si>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</si>
  <si>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</si>
  <si>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</si>
  <si>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</si>
  <si>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</si>
  <si>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</si>
  <si>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</si>
  <si>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</si>
  <si>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</si>
  <si>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</si>
  <si>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</si>
  <si>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</si>
  <si>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</si>
  <si>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</si>
  <si>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</si>
  <si>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</si>
  <si>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</si>
  <si>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</si>
  <si>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</si>
  <si>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</si>
  <si>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</si>
  <si>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</si>
  <si>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</si>
  <si>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</si>
  <si>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</si>
  <si>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</si>
  <si>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</si>
  <si>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</si>
  <si>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</si>
  <si>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</si>
  <si>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</si>
  <si>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</si>
  <si>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</si>
  <si>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</si>
  <si>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</si>
  <si>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</si>
  <si>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</si>
  <si>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</si>
  <si>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</si>
  <si>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</si>
  <si>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</si>
  <si>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</si>
  <si>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</si>
  <si>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</si>
  <si>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</si>
  <si>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</si>
  <si>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</si>
  <si>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</si>
  <si>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</si>
  <si>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</si>
  <si>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</si>
  <si>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</si>
  <si>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</si>
  <si>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</si>
  <si>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</si>
  <si>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</si>
  <si>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</si>
  <si>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</si>
  <si>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</si>
  <si>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</si>
  <si>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</si>
  <si>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</si>
  <si>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</si>
  <si>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</si>
  <si>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</si>
  <si>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</si>
  <si>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</si>
  <si>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</si>
  <si>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</si>
  <si>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</si>
  <si>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</si>
  <si>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</si>
  <si>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</si>
  <si>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</si>
  <si>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</si>
  <si>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</si>
  <si>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</si>
  <si>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</si>
  <si>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</si>
  <si>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</si>
  <si>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</si>
  <si>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</si>
  <si>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</si>
  <si>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</si>
  <si>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</si>
  <si>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</si>
  <si>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</si>
  <si>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</si>
  <si>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</si>
  <si>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</si>
  <si>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</si>
  <si>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</si>
  <si>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</si>
  <si>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</si>
  <si>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</si>
  <si>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</si>
  <si>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</si>
  <si>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</si>
  <si>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</si>
  <si>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</si>
  <si>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</si>
  <si>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</si>
  <si>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</si>
  <si>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</si>
  <si>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</si>
  <si>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</si>
  <si>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</si>
  <si>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</si>
  <si>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</si>
  <si>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</si>
  <si>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</si>
  <si>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</si>
  <si>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</si>
  <si>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</si>
  <si>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</si>
  <si>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</si>
  <si>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</si>
  <si>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</si>
  <si>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</si>
  <si>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</si>
  <si>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</si>
  <si>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</si>
  <si>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</si>
  <si>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</si>
  <si>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</si>
  <si>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</si>
  <si>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</si>
  <si>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</si>
  <si>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</si>
  <si>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</si>
  <si>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</si>
  <si>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</si>
  <si>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</si>
  <si>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</si>
  <si>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</si>
  <si>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</si>
  <si>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</si>
  <si>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</si>
  <si>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</si>
  <si>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</si>
  <si>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</si>
  <si>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</si>
  <si>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</si>
  <si>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</si>
  <si>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</si>
  <si>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</si>
  <si>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</si>
  <si>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</si>
  <si>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</si>
  <si>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</si>
  <si>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</si>
  <si>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</si>
  <si>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</si>
  <si>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</si>
  <si>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</si>
  <si>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</si>
  <si>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</si>
  <si>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</si>
  <si>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</si>
  <si>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</si>
  <si>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</si>
  <si>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</si>
  <si>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</si>
  <si>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</si>
  <si>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</si>
  <si>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</si>
  <si>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</si>
  <si>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</si>
  <si>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</si>
  <si>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</si>
  <si>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</si>
  <si>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</si>
  <si>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</si>
  <si>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</si>
  <si>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</si>
  <si>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</si>
  <si>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</si>
  <si>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</si>
  <si>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</si>
  <si>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</si>
  <si>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</si>
  <si>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</si>
  <si>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</si>
  <si>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</si>
  <si>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</si>
  <si>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</si>
  <si>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</si>
  <si>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</si>
  <si>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</si>
  <si>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</si>
  <si>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</si>
  <si>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</si>
  <si>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</si>
  <si>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</si>
  <si>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</si>
  <si>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</si>
  <si>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</si>
  <si>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</si>
  <si>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</si>
  <si>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</si>
  <si>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</si>
  <si>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</si>
  <si>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</si>
  <si>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</si>
  <si>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</si>
  <si>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</si>
  <si>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</si>
  <si>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</si>
  <si>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</si>
  <si>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</si>
  <si>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</si>
  <si>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</si>
  <si>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</si>
  <si>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</si>
  <si>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</si>
  <si>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</si>
  <si>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</si>
  <si>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</si>
  <si>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</si>
  <si>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</si>
  <si>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</si>
  <si>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</si>
  <si>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</si>
  <si>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</si>
  <si>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</si>
  <si>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</si>
  <si>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</si>
  <si>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</si>
  <si>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</si>
  <si>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</si>
  <si>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</si>
  <si>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</si>
  <si>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</si>
  <si>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</si>
  <si>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</si>
  <si>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</si>
  <si>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</si>
  <si>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</si>
  <si>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</si>
  <si>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</si>
  <si>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</si>
  <si>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</si>
  <si>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</si>
  <si>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</si>
  <si>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</si>
  <si>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</si>
  <si>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</si>
  <si>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</si>
  <si>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</si>
  <si>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</si>
  <si>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</si>
  <si>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</si>
  <si>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</si>
  <si>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</si>
  <si>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</si>
  <si>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</si>
  <si>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</si>
  <si>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</si>
  <si>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</si>
  <si>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</si>
  <si>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</si>
  <si>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</si>
  <si>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</si>
  <si>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</si>
  <si>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</si>
  <si>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</si>
  <si>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</si>
  <si>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</si>
  <si>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</si>
  <si>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</si>
  <si>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</si>
  <si>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</si>
  <si>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</si>
  <si>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</si>
  <si>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</si>
  <si>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</si>
  <si>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</si>
  <si>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</si>
  <si>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</si>
  <si>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</si>
  <si>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</si>
  <si>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</si>
  <si>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</si>
  <si>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</si>
  <si>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</si>
  <si>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</si>
  <si>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</si>
  <si>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</si>
  <si>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</si>
  <si>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</si>
  <si>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</si>
  <si>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</si>
  <si>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</si>
  <si>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</si>
  <si>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</si>
  <si>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</si>
  <si>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</si>
  <si>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</si>
  <si>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</si>
  <si>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</si>
  <si>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</si>
  <si>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</si>
  <si>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</si>
  <si>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</si>
  <si>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</si>
  <si>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</si>
  <si>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</si>
  <si>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</si>
  <si>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</si>
  <si>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</si>
  <si>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</si>
  <si>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</si>
  <si>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</si>
  <si>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</si>
  <si>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</si>
  <si>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</si>
  <si>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</si>
  <si>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</si>
  <si>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</si>
  <si>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</si>
  <si>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</si>
  <si>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</si>
  <si>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</si>
  <si>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</si>
  <si>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</si>
  <si>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</si>
  <si>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</si>
  <si>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</si>
  <si>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</si>
  <si>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</si>
  <si>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</si>
  <si>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</si>
  <si>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</si>
  <si>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</si>
  <si>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</si>
  <si>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</si>
  <si>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</si>
  <si>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</si>
  <si>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</si>
  <si>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</si>
  <si>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</si>
  <si>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</si>
  <si>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</si>
  <si>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</si>
  <si>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</si>
  <si>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</si>
  <si>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</si>
  <si>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</si>
  <si>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</si>
  <si>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</si>
  <si>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</si>
  <si>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</si>
  <si>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</si>
  <si>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</si>
  <si>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</si>
  <si>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</si>
  <si>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</si>
  <si>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</si>
  <si>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</si>
  <si>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</si>
  <si>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</si>
  <si>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</si>
  <si>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</si>
  <si>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</si>
  <si>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</si>
  <si>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</si>
  <si>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</si>
  <si>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</si>
  <si>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</si>
  <si>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</si>
  <si>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</si>
  <si>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</si>
  <si>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</si>
  <si>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</si>
  <si>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</si>
  <si>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</si>
  <si>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</si>
  <si>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</si>
  <si>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</si>
  <si>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</si>
  <si>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</si>
  <si>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</si>
  <si>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</si>
  <si>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</si>
  <si>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</si>
  <si>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</si>
  <si>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</si>
  <si>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</si>
  <si>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</si>
  <si>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</si>
  <si>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</si>
  <si>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</si>
  <si>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</si>
  <si>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</si>
  <si>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</si>
  <si>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</si>
  <si>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</si>
  <si>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</si>
  <si>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</si>
  <si>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</si>
  <si>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</si>
  <si>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</si>
  <si>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</si>
  <si>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</si>
  <si>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</si>
  <si>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</si>
  <si>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</si>
  <si>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</si>
  <si>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</si>
  <si>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</si>
  <si>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</si>
  <si>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</si>
  <si>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</si>
  <si>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</si>
  <si>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</si>
  <si>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</si>
  <si>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</si>
  <si>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</si>
  <si>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</si>
  <si>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</si>
  <si>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</si>
  <si>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</si>
  <si>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</si>
  <si>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</si>
  <si>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</si>
  <si>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</si>
  <si>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</si>
  <si>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</si>
  <si>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</si>
  <si>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</si>
  <si>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</si>
  <si>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</si>
  <si>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</si>
  <si>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</si>
  <si>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</si>
  <si>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</si>
  <si>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</si>
  <si>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</si>
  <si>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</si>
  <si>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</si>
  <si>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</si>
  <si>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</si>
  <si>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</si>
  <si>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</si>
  <si>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</si>
  <si>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</si>
  <si>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</si>
  <si>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</si>
  <si>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</si>
  <si>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</si>
  <si>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</si>
  <si>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</si>
  <si>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</si>
  <si>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</si>
  <si>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</si>
  <si>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</si>
  <si>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</si>
  <si>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</si>
  <si>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</si>
  <si>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</si>
  <si>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</si>
  <si>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</si>
  <si>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</si>
  <si>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</si>
  <si>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</si>
  <si>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</si>
  <si>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</si>
  <si>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</si>
  <si>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</si>
  <si>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</si>
  <si>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</si>
  <si>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</si>
  <si>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</si>
  <si>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</si>
  <si>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</si>
  <si>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</si>
  <si>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</si>
  <si>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</si>
  <si>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</si>
  <si>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</si>
  <si>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</si>
  <si>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</si>
  <si>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</si>
  <si>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</si>
  <si>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</si>
  <si>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</si>
  <si>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</si>
  <si>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</si>
  <si>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</si>
  <si>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</si>
  <si>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</si>
  <si>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</si>
  <si>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</si>
  <si>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</si>
  <si>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</si>
  <si>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</si>
  <si>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</si>
  <si>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</si>
  <si>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</si>
  <si>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</si>
  <si>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</si>
  <si>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</si>
  <si>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</si>
  <si>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</si>
  <si>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</si>
  <si>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</si>
  <si>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</si>
  <si>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</si>
  <si>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</si>
  <si>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</si>
  <si>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</si>
  <si>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</si>
  <si>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</si>
  <si>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</si>
  <si>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</si>
  <si>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</si>
  <si>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</si>
  <si>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</si>
  <si>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</si>
  <si>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</si>
  <si>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</si>
  <si>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</si>
  <si>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</si>
  <si>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</si>
  <si>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</si>
  <si>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</si>
  <si>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</si>
  <si>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</si>
  <si>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</si>
  <si>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</si>
  <si>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</si>
  <si>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</si>
  <si>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</si>
  <si>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</si>
  <si>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</si>
  <si>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</si>
  <si>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</si>
  <si>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</si>
  <si>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</si>
  <si>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</si>
  <si>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</si>
  <si>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</si>
  <si>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</si>
  <si>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</si>
  <si>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</si>
  <si>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</si>
  <si>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</si>
  <si>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</si>
  <si>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</si>
  <si>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</si>
  <si>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</si>
  <si>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</si>
  <si>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</si>
  <si>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</si>
  <si>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</si>
  <si>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</si>
  <si>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</si>
  <si>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</si>
  <si>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</si>
  <si>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</si>
  <si>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</si>
  <si>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</si>
  <si>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</si>
  <si>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</si>
  <si>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</si>
  <si>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</si>
  <si>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</si>
  <si>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</si>
  <si>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</si>
  <si>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</si>
  <si>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</si>
  <si>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</si>
  <si>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</si>
  <si>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</si>
  <si>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</si>
  <si>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</si>
  <si>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</si>
  <si>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</si>
  <si>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</si>
  <si>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</si>
  <si>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</si>
  <si>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</si>
  <si>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</si>
  <si>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</si>
  <si>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</si>
  <si>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</si>
  <si>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</si>
  <si>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</si>
  <si>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</si>
  <si>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</si>
  <si>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</si>
  <si>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</si>
  <si>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</si>
  <si>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</si>
  <si>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</si>
  <si>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</si>
  <si>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</si>
  <si>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</si>
  <si>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</si>
  <si>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</si>
  <si>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</si>
  <si>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</si>
  <si>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</si>
  <si>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</si>
  <si>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</si>
  <si>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</si>
  <si>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</si>
  <si>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</si>
  <si>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</si>
  <si>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</si>
  <si>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</si>
  <si>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</si>
  <si>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</si>
  <si>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</si>
  <si>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</si>
  <si>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</si>
  <si>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</si>
  <si>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</si>
  <si>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</si>
  <si>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</si>
  <si>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</si>
  <si>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</si>
  <si>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</si>
  <si>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</si>
  <si>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</si>
  <si>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</si>
  <si>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</si>
  <si>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</si>
  <si>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</si>
  <si>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</si>
  <si>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</si>
  <si>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</si>
  <si>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</si>
  <si>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</si>
  <si>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</si>
  <si>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</si>
  <si>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</si>
  <si>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</si>
  <si>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</si>
  <si>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</si>
  <si>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</si>
  <si>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</si>
  <si>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</si>
  <si>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</si>
  <si>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</si>
  <si>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</si>
  <si>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</si>
  <si>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</si>
  <si>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</si>
  <si>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</si>
  <si>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</si>
  <si>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</si>
  <si>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</si>
  <si>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</si>
  <si>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</si>
  <si>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</si>
  <si>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</si>
  <si>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</si>
  <si>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</si>
  <si>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</si>
  <si>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</si>
  <si>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</si>
  <si>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</si>
  <si>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</si>
  <si>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</si>
  <si>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</si>
  <si>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</si>
  <si>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</si>
  <si>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</si>
  <si>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</si>
  <si>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</si>
  <si>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</si>
  <si>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</si>
  <si>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</si>
  <si>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</si>
  <si>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</si>
  <si>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</si>
  <si>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</si>
  <si>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</si>
  <si>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</si>
  <si>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</si>
  <si>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</si>
  <si>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</si>
  <si>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</si>
  <si>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</si>
  <si>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</si>
  <si>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</si>
  <si>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</si>
  <si>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</si>
  <si>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</si>
  <si>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</si>
  <si>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</si>
  <si>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</si>
  <si>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</si>
  <si>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</si>
  <si>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</si>
  <si>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</si>
  <si>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</si>
  <si>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</si>
  <si>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</si>
  <si>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</si>
  <si>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</si>
  <si>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</si>
  <si>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</si>
  <si>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</si>
  <si>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</si>
  <si>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</si>
  <si>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</si>
  <si>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</si>
  <si>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</si>
  <si>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</si>
  <si>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</si>
  <si>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</si>
  <si>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</si>
  <si>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</si>
  <si>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</si>
  <si>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</si>
  <si>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</si>
  <si>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</si>
  <si>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</si>
  <si>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</si>
  <si>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</si>
  <si>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</si>
  <si>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</si>
  <si>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</si>
  <si>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</si>
  <si>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</si>
  <si>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</si>
  <si>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</si>
  <si>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</si>
  <si>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</si>
  <si>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</si>
  <si>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</si>
  <si>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</si>
  <si>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</si>
  <si>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</si>
  <si>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</si>
  <si>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</si>
  <si>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</si>
  <si>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</si>
  <si>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</si>
  <si>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</si>
  <si>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</si>
  <si>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</si>
  <si>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</si>
  <si>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</si>
  <si>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</si>
  <si>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</si>
  <si>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</si>
  <si>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</si>
  <si>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</si>
  <si>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</si>
  <si>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</si>
  <si>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</si>
  <si>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</si>
  <si>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</si>
  <si>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</si>
  <si>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</si>
  <si>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</si>
  <si>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</si>
  <si>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</si>
  <si>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</si>
  <si>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</si>
  <si>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</si>
  <si>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</si>
  <si>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</si>
  <si>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</si>
  <si>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</si>
  <si>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</si>
  <si>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</si>
  <si>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</si>
  <si>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</si>
  <si>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</si>
  <si>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</si>
  <si>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</si>
  <si>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</si>
  <si>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</si>
  <si>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</si>
  <si>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</si>
  <si>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</si>
  <si>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</si>
  <si>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</si>
  <si>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</si>
  <si>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</si>
  <si>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</si>
  <si>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</si>
  <si>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</si>
  <si>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</si>
  <si>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</si>
  <si>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</si>
  <si>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</si>
  <si>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</si>
  <si>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</si>
  <si>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</si>
  <si>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</si>
  <si>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</si>
  <si>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</si>
  <si>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</si>
  <si>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</si>
  <si>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</si>
  <si>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</si>
  <si>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</si>
  <si>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</si>
  <si>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</si>
  <si>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</si>
  <si>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</si>
  <si>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</si>
  <si>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</si>
  <si>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</si>
  <si>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</si>
  <si>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</si>
  <si>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</si>
  <si>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</si>
  <si>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</si>
  <si>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</si>
  <si>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</si>
  <si>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</si>
  <si>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</si>
  <si>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</si>
  <si>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</si>
  <si>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</si>
  <si>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</si>
  <si>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</si>
  <si>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</si>
  <si>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</si>
  <si>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</si>
  <si>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</si>
  <si>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</si>
  <si>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</si>
  <si>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</si>
  <si>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</si>
  <si>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</si>
  <si>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</si>
  <si>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</si>
  <si>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</si>
  <si>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</si>
  <si>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</si>
  <si>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</si>
  <si>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</si>
  <si>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</si>
  <si>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</si>
  <si>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</si>
  <si>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</si>
  <si>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</si>
  <si>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</si>
  <si>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</si>
  <si>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</si>
  <si>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</si>
  <si>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</si>
  <si>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</si>
  <si>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</si>
  <si>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</si>
  <si>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</si>
  <si>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</si>
  <si>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</si>
  <si>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</si>
  <si>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</si>
  <si>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</si>
  <si>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</si>
  <si>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</si>
  <si>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</si>
  <si>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</si>
  <si>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</si>
  <si>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</si>
  <si>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</si>
  <si>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</si>
  <si>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</si>
  <si>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</si>
  <si>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</si>
  <si>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</si>
  <si>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</si>
  <si>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</si>
  <si>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</si>
  <si>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</si>
  <si>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</si>
  <si>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</si>
  <si>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</si>
  <si>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</si>
  <si>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</si>
  <si>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</si>
  <si>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</si>
  <si>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</si>
  <si>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</si>
  <si>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</si>
  <si>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</si>
  <si>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</si>
  <si>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</si>
  <si>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</si>
  <si>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</si>
  <si>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</si>
  <si>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</si>
  <si>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</si>
  <si>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</si>
  <si>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</si>
  <si>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</si>
  <si>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</si>
  <si>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</si>
  <si>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</si>
  <si>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</si>
  <si>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</si>
  <si>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</si>
  <si>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</si>
  <si>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</si>
  <si>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</si>
  <si>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</si>
  <si>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</si>
  <si>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</si>
  <si>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</si>
  <si>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</si>
  <si>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</si>
  <si>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</si>
  <si>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</si>
  <si>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</si>
  <si>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</si>
  <si>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</si>
  <si>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</si>
  <si>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</si>
  <si>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</si>
  <si>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</si>
  <si>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</si>
  <si>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</si>
  <si>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</si>
  <si>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</si>
  <si>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</si>
  <si>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</si>
  <si>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</si>
  <si>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</si>
  <si>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</si>
  <si>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</si>
  <si>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</si>
  <si>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</si>
  <si>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</si>
  <si>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</si>
  <si>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</si>
  <si>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</si>
  <si>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</si>
  <si>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</si>
  <si>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</si>
  <si>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</si>
  <si>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</si>
  <si>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</si>
  <si>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</si>
  <si>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</si>
  <si>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</si>
  <si>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</si>
  <si>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</si>
  <si>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</si>
  <si>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</si>
  <si>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</si>
  <si>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</si>
  <si>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</si>
  <si>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</si>
  <si>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</si>
  <si>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</si>
  <si>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</si>
  <si>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</si>
  <si>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</si>
  <si>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</si>
  <si>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</si>
  <si>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</si>
  <si>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</si>
  <si>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</si>
  <si>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</si>
  <si>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</si>
  <si>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</si>
  <si>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</si>
  <si>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</si>
  <si>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</si>
  <si>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</si>
  <si>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</si>
  <si>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</si>
  <si>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</si>
  <si>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</si>
  <si>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</si>
  <si>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</si>
  <si>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</si>
  <si>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</si>
  <si>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</si>
  <si>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</si>
  <si>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</si>
  <si>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</si>
  <si>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</si>
  <si>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</si>
  <si>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</si>
  <si>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</si>
  <si>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</si>
  <si>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</si>
  <si>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</si>
  <si>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</si>
  <si>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</si>
  <si>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</si>
  <si>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</si>
  <si>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</si>
  <si>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</si>
  <si>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</si>
  <si>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</si>
  <si>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</si>
  <si>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</si>
  <si>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</si>
  <si>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</si>
  <si>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</si>
  <si>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</si>
  <si>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</si>
  <si>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</si>
  <si>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</si>
  <si>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</si>
  <si>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</si>
  <si>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</si>
  <si>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</si>
  <si>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</si>
  <si>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</si>
  <si>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</si>
  <si>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</si>
  <si>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</si>
  <si>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</si>
  <si>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</si>
  <si>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</si>
  <si>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</si>
  <si>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</si>
  <si>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</si>
  <si>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</si>
  <si>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</si>
  <si>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</si>
  <si>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</si>
  <si>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</si>
  <si>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</si>
  <si>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</si>
  <si>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</si>
  <si>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</si>
  <si>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</si>
  <si>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</si>
  <si>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</si>
  <si>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</si>
  <si>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</si>
  <si>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</si>
  <si>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</si>
  <si>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</si>
  <si>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</si>
  <si>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</si>
  <si>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</si>
  <si>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</si>
  <si>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</si>
  <si>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</si>
  <si>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</si>
  <si>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</si>
  <si>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</si>
  <si>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</si>
  <si>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</si>
  <si>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</si>
  <si>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</si>
  <si>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</si>
  <si>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</si>
  <si>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</si>
  <si>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</si>
  <si>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</si>
  <si>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</si>
  <si>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</si>
  <si>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</si>
  <si>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</si>
  <si>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</si>
  <si>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</si>
  <si>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</si>
  <si>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</si>
  <si>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</si>
  <si>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</si>
  <si>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</si>
  <si>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</si>
  <si>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</si>
  <si>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</si>
  <si>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</si>
  <si>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</si>
  <si>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</si>
  <si>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</si>
  <si>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</si>
  <si>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</si>
  <si>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</si>
  <si>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</si>
  <si>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</si>
  <si>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</si>
  <si>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</si>
  <si>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</si>
  <si>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</si>
  <si>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</si>
  <si>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</si>
  <si>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</si>
  <si>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</si>
  <si>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</si>
  <si>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</si>
  <si>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</si>
  <si>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</si>
  <si>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</si>
  <si>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</si>
  <si>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</si>
  <si>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</si>
  <si>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</si>
  <si>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</si>
  <si>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</si>
  <si>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</si>
  <si>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</si>
  <si>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</si>
  <si>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</si>
  <si>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</si>
  <si>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</si>
  <si>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</si>
  <si>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</si>
  <si>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</si>
  <si>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</si>
  <si>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</si>
  <si>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</si>
  <si>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</si>
  <si>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</si>
  <si>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</si>
  <si>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</si>
  <si>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</si>
  <si>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</si>
  <si>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</si>
  <si>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</si>
  <si>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</si>
  <si>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</si>
  <si>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</si>
  <si>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</si>
  <si>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</si>
  <si>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</si>
  <si>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</si>
  <si>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</si>
  <si>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</si>
  <si>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</si>
  <si>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</si>
  <si>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</si>
  <si>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</si>
  <si>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</si>
  <si>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</si>
  <si>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</si>
  <si>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</si>
  <si>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</si>
  <si>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</si>
  <si>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</si>
  <si>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</si>
  <si>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</si>
  <si>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</si>
  <si>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</si>
  <si>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</si>
  <si>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</si>
  <si>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</si>
  <si>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</si>
  <si>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</si>
  <si>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</si>
  <si>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</si>
  <si>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</si>
  <si>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</si>
  <si>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</si>
  <si>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</si>
  <si>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</si>
  <si>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</si>
  <si>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</si>
  <si>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</si>
  <si>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</si>
  <si>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</si>
  <si>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</si>
  <si>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</si>
  <si>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</si>
  <si>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</si>
  <si>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</si>
  <si>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</si>
  <si>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</si>
  <si>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</si>
  <si>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</si>
  <si>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</si>
  <si>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</si>
  <si>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</si>
  <si>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</si>
  <si>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</si>
  <si>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</si>
  <si>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</si>
  <si>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</si>
  <si>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</si>
  <si>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</si>
  <si>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</si>
  <si>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</si>
  <si>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</si>
  <si>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</si>
  <si>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</si>
  <si>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</si>
  <si>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</si>
  <si>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</si>
  <si>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</si>
  <si>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</si>
  <si>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</si>
  <si>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</si>
  <si>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</si>
  <si>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</si>
  <si>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</si>
  <si>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</si>
  <si>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</si>
  <si>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</si>
  <si>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</si>
  <si>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</si>
  <si>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</si>
  <si>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</si>
  <si>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</si>
  <si>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</si>
  <si>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</si>
  <si>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</si>
  <si>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</si>
  <si>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</si>
  <si>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</si>
  <si>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</si>
  <si>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</si>
  <si>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</si>
  <si>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</si>
  <si>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</si>
  <si>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</si>
  <si>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</si>
  <si>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</si>
  <si>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</si>
  <si>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</si>
  <si>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</si>
  <si>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</si>
  <si>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</si>
  <si>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</si>
  <si>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</si>
  <si>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</si>
  <si>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</si>
  <si>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</si>
  <si>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</si>
  <si>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</si>
  <si>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</si>
  <si>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</si>
  <si>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</si>
  <si>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</si>
  <si>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</si>
  <si>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</si>
  <si>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</si>
  <si>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</si>
  <si>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</si>
  <si>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</si>
  <si>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</si>
  <si>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</si>
  <si>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</si>
  <si>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</si>
  <si>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</si>
  <si>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</si>
  <si>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</si>
  <si>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</si>
  <si>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</si>
  <si>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</si>
  <si>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</si>
  <si>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</si>
  <si>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</si>
  <si>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</si>
  <si>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</si>
  <si>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</si>
  <si>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</si>
  <si>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</si>
  <si>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</si>
  <si>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</si>
  <si>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</si>
  <si>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</si>
  <si>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</si>
  <si>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</si>
  <si>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</si>
  <si>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</si>
  <si>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</si>
  <si>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</si>
  <si>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</si>
  <si>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</si>
  <si>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</si>
  <si>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</si>
  <si>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</si>
  <si>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</si>
  <si>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</si>
  <si>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</si>
  <si>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</si>
  <si>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</si>
  <si>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</si>
  <si>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</si>
  <si>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</si>
  <si>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</si>
  <si>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</si>
  <si>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</si>
  <si>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</si>
  <si>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</si>
  <si>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</si>
  <si>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</si>
  <si>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</si>
  <si>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</si>
  <si>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</si>
  <si>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</si>
  <si>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</si>
  <si>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</si>
  <si>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</si>
  <si>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</si>
  <si>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</si>
  <si>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</si>
  <si>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</si>
  <si>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</si>
  <si>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</si>
  <si>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</si>
  <si>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</si>
  <si>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</si>
  <si>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</si>
  <si>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</si>
  <si>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</si>
  <si>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</si>
  <si>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</si>
  <si>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</si>
  <si>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</si>
  <si>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</si>
  <si>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</si>
  <si>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</si>
  <si>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</si>
  <si>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</si>
  <si>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</si>
  <si>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</si>
  <si>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</si>
  <si>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</si>
  <si>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</si>
  <si>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</si>
  <si>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</si>
  <si>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</si>
  <si>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</si>
  <si>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</si>
  <si>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</si>
  <si>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</si>
  <si>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</si>
  <si>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</si>
  <si>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</si>
  <si>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</si>
  <si>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</si>
  <si>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</si>
  <si>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</si>
  <si>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</si>
  <si>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</si>
  <si>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</si>
  <si>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</si>
  <si>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</si>
  <si>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</si>
  <si>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</si>
  <si>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</si>
  <si>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</si>
  <si>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</si>
  <si>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</si>
  <si>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</si>
  <si>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</si>
  <si>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</si>
  <si>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</si>
  <si>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</si>
  <si>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</si>
  <si>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</si>
  <si>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</si>
  <si>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</si>
  <si>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</si>
  <si>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</si>
  <si>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</si>
  <si>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</si>
  <si>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</si>
  <si>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</si>
  <si>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</si>
  <si>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</si>
  <si>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</si>
  <si>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</si>
  <si>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</si>
  <si>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</si>
  <si>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</si>
  <si>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</si>
  <si>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</si>
  <si>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</si>
  <si>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</si>
  <si>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</si>
  <si>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</si>
  <si>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</si>
  <si>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</si>
  <si>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</si>
  <si>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</si>
  <si>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</si>
  <si>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</si>
  <si>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</si>
  <si>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</si>
  <si>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</si>
  <si>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</si>
  <si>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</si>
  <si>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</si>
  <si>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</si>
  <si>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</si>
  <si>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</si>
  <si>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</si>
  <si>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</si>
  <si>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</si>
  <si>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</si>
  <si>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</si>
  <si>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</si>
  <si>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</si>
  <si>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</si>
  <si>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</si>
  <si>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</si>
  <si>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</si>
  <si>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</si>
  <si>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</si>
  <si>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</si>
  <si>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</si>
  <si>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</si>
  <si>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</si>
  <si>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</si>
  <si>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</si>
  <si>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</si>
  <si>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</si>
  <si>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</si>
  <si>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</si>
  <si>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</si>
  <si>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</si>
  <si>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</si>
  <si>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</si>
  <si>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</si>
  <si>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</si>
  <si>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</si>
  <si>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</si>
  <si>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</si>
  <si>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</si>
  <si>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</si>
  <si>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</si>
  <si>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</si>
  <si>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</si>
  <si>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</si>
  <si>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</si>
  <si>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</si>
  <si>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</si>
  <si>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</si>
  <si>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</si>
  <si>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</si>
  <si>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</si>
  <si>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</si>
  <si>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</si>
  <si>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</si>
  <si>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</si>
  <si>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</si>
  <si>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</si>
  <si>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</si>
  <si>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</si>
  <si>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</si>
  <si>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</si>
  <si>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</si>
  <si>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</si>
  <si>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</si>
  <si>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</si>
  <si>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</si>
  <si>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</si>
  <si>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</si>
  <si>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</si>
  <si>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</si>
  <si>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</si>
  <si>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</si>
  <si>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</si>
  <si>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</si>
  <si>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</si>
  <si>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</si>
  <si>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</si>
  <si>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</si>
  <si>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</si>
  <si>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</si>
  <si>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</si>
  <si>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</si>
  <si>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</si>
  <si>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</si>
  <si>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</si>
  <si>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</si>
  <si>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</si>
  <si>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</si>
  <si>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</si>
  <si>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</si>
  <si>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</si>
  <si>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</si>
  <si>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</si>
  <si>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</si>
  <si>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</si>
  <si>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</si>
  <si>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</si>
  <si>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</si>
  <si>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</si>
  <si>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</si>
  <si>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</si>
  <si>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</si>
  <si>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</si>
  <si>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</si>
  <si>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</si>
  <si>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</si>
  <si>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</si>
  <si>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</si>
  <si>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</si>
  <si>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</si>
  <si>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</si>
  <si>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</si>
  <si>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</si>
  <si>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</si>
  <si>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</si>
  <si>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</si>
  <si>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</si>
  <si>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</si>
  <si>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</si>
  <si>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</si>
  <si>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</si>
  <si>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</si>
  <si>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</si>
  <si>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</si>
  <si>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</si>
  <si>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</si>
  <si>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</si>
  <si>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</si>
  <si>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</si>
  <si>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</si>
  <si>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</si>
  <si>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</si>
  <si>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</si>
  <si>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</si>
  <si>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</si>
  <si>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</si>
  <si>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</si>
  <si>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</si>
  <si>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</si>
  <si>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</si>
  <si>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</si>
  <si>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</si>
  <si>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</si>
  <si>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</si>
  <si>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</si>
  <si>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</si>
  <si>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</si>
  <si>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</si>
  <si>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</si>
  <si>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</si>
  <si>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</si>
  <si>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</si>
  <si>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</si>
  <si>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</si>
  <si>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</si>
  <si>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</si>
  <si>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</si>
  <si>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</si>
  <si>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</si>
  <si>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</si>
  <si>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</si>
  <si>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</si>
  <si>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</si>
  <si>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</si>
  <si>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</si>
  <si>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</si>
  <si>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</si>
  <si>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</si>
  <si>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</si>
  <si>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</si>
  <si>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</si>
  <si>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</si>
  <si>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</si>
  <si>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</si>
  <si>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</si>
  <si>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</si>
  <si>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</si>
  <si>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</si>
  <si>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</si>
  <si>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</si>
  <si>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</si>
  <si>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</si>
  <si>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</si>
  <si>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</si>
  <si>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</si>
  <si>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</si>
  <si>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</si>
  <si>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</si>
  <si>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</si>
  <si>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</si>
  <si>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</si>
  <si>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</si>
  <si>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</si>
  <si>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</si>
  <si>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</si>
  <si>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</si>
  <si>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</si>
  <si>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</si>
  <si>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</si>
  <si>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</si>
  <si>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</si>
  <si>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</si>
  <si>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</si>
  <si>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</si>
  <si>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</si>
  <si>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</si>
  <si>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</si>
  <si>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</si>
  <si>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</si>
  <si>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</si>
  <si>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</si>
  <si>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</si>
  <si>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</si>
  <si>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</si>
  <si>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</si>
  <si>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</si>
  <si>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</si>
  <si>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</si>
  <si>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</si>
  <si>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</si>
  <si>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</si>
  <si>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</si>
  <si>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</si>
  <si>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</si>
  <si>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</si>
  <si>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</si>
  <si>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</si>
  <si>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</si>
  <si>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</si>
  <si>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</si>
  <si>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</si>
  <si>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</si>
  <si>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</si>
  <si>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</si>
  <si>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</si>
  <si>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</si>
  <si>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</si>
  <si>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</si>
  <si>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</si>
  <si>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</si>
  <si>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</si>
  <si>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</si>
  <si>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</si>
  <si>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</si>
  <si>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</si>
  <si>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</si>
  <si>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</si>
  <si>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</si>
  <si>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</si>
  <si>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</si>
  <si>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</si>
  <si>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</si>
  <si>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</si>
  <si>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</si>
  <si>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</si>
  <si>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</si>
  <si>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</si>
  <si>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</si>
  <si>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</si>
  <si>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</si>
  <si>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</si>
  <si>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</si>
  <si>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</si>
  <si>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</si>
  <si>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</si>
  <si>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</si>
  <si>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</si>
  <si>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</si>
  <si>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</si>
  <si>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</si>
  <si>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</si>
  <si>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</si>
  <si>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</si>
  <si>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</si>
  <si>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</si>
  <si>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</si>
  <si>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</si>
  <si>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</si>
  <si>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</si>
  <si>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</si>
  <si>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</si>
  <si>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</si>
  <si>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</si>
  <si>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</si>
  <si>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</si>
  <si>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</si>
  <si>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</si>
  <si>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</si>
  <si>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</si>
  <si>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</si>
  <si>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</si>
  <si>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</si>
  <si>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</si>
  <si>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</si>
  <si>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</si>
  <si>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</si>
  <si>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</si>
  <si>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</si>
  <si>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</si>
  <si>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</si>
  <si>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</si>
  <si>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</si>
  <si>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</si>
  <si>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</si>
  <si>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</si>
  <si>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</si>
  <si>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</si>
  <si>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</si>
  <si>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</si>
  <si>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</si>
  <si>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</si>
  <si>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</si>
  <si>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</si>
  <si>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</si>
  <si>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</si>
  <si>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</si>
  <si>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</si>
  <si>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</si>
  <si>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</si>
  <si>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</si>
  <si>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</si>
  <si>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</si>
  <si>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</si>
  <si>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</si>
  <si>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</si>
  <si>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</si>
  <si>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</si>
  <si>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</si>
  <si>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</si>
  <si>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</si>
  <si>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</si>
  <si>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</si>
  <si>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</si>
  <si>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</si>
  <si>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</si>
  <si>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</si>
  <si>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</si>
  <si>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</si>
  <si>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</si>
  <si>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</si>
  <si>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</si>
  <si>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</si>
  <si>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</si>
  <si>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</si>
  <si>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</si>
  <si>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</si>
  <si>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</si>
  <si>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</si>
  <si>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</si>
  <si>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</si>
  <si>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</si>
  <si>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</si>
  <si>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</si>
  <si>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</si>
  <si>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</si>
  <si>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</si>
  <si>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</si>
  <si>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</si>
  <si>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</si>
  <si>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</si>
  <si>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</si>
  <si>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</si>
  <si>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</si>
  <si>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</si>
  <si>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</si>
  <si>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</si>
  <si>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</si>
  <si>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</si>
  <si>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</si>
  <si>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</si>
  <si>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</si>
  <si>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</si>
  <si>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</si>
  <si>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</si>
  <si>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</si>
  <si>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</si>
  <si>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</si>
  <si>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</si>
  <si>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</si>
  <si>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</si>
  <si>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</si>
  <si>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</si>
  <si>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</si>
  <si>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</si>
  <si>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</si>
  <si>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</si>
  <si>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</si>
  <si>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</si>
  <si>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</si>
  <si>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</si>
  <si>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</si>
  <si>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</si>
  <si>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</si>
  <si>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</si>
  <si>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</si>
  <si>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</si>
  <si>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</si>
  <si>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</si>
  <si>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</si>
  <si>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</si>
  <si>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</si>
  <si>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</si>
  <si>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</si>
  <si>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</si>
  <si>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</si>
  <si>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</si>
  <si>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</si>
  <si>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</si>
  <si>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</si>
  <si>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</si>
  <si>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</si>
  <si>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</si>
  <si>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</si>
  <si>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</si>
  <si>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</si>
  <si>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</si>
  <si>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</si>
  <si>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</si>
  <si>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</si>
  <si>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</si>
  <si>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</si>
  <si>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</si>
  <si>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</si>
  <si>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</si>
  <si>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</si>
  <si>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</si>
  <si>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</si>
  <si>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</si>
  <si>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</si>
  <si>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</si>
  <si>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</si>
  <si>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</si>
  <si>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</si>
  <si>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</si>
  <si>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</si>
  <si>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</si>
  <si>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</si>
  <si>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</si>
  <si>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</si>
  <si>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</si>
  <si>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</si>
  <si>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</si>
  <si>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</si>
  <si>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</si>
  <si>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</si>
  <si>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</si>
  <si>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</si>
  <si>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</si>
  <si>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</si>
  <si>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</si>
  <si>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</si>
  <si>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</si>
  <si>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</si>
  <si>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</si>
  <si>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</si>
  <si>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</si>
  <si>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</si>
  <si>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</si>
  <si>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</si>
  <si>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</si>
  <si>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</si>
  <si>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</si>
  <si>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</si>
  <si>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</si>
  <si>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</si>
  <si>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</si>
  <si>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</si>
  <si>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</si>
  <si>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</si>
  <si>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</si>
  <si>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</si>
  <si>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</si>
  <si>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</si>
  <si>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</si>
  <si>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</si>
  <si>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</si>
  <si>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</si>
  <si>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</si>
  <si>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</si>
  <si>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</si>
  <si>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</si>
  <si>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</si>
  <si>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</si>
  <si>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</si>
  <si>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</si>
  <si>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</si>
  <si>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</si>
  <si>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</si>
  <si>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</si>
  <si>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</si>
  <si>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</si>
  <si>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</si>
  <si>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</si>
  <si>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</si>
  <si>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</si>
  <si>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</si>
  <si>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</si>
  <si>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</si>
  <si>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</si>
  <si>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</si>
  <si>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</si>
  <si>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</si>
  <si>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</si>
  <si>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</si>
  <si>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</si>
  <si>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</si>
  <si>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</si>
  <si>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</si>
  <si>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</si>
  <si>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</si>
  <si>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</si>
  <si>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</si>
  <si>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</si>
  <si>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</si>
  <si>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</si>
  <si>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</si>
  <si>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</si>
  <si>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</si>
  <si>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</si>
  <si>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</si>
  <si>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</si>
  <si>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</si>
  <si>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</si>
  <si>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</si>
  <si>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</si>
  <si>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</si>
  <si>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</si>
  <si>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</si>
  <si>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</si>
  <si>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</si>
  <si>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</si>
  <si>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</si>
  <si>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</si>
  <si>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</si>
  <si>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</si>
  <si>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</si>
  <si>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</si>
  <si>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</si>
  <si>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</si>
  <si>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</si>
  <si>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</si>
  <si>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</si>
  <si>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</si>
  <si>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</si>
  <si>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</si>
  <si>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</si>
  <si>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</si>
  <si>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</si>
  <si>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</si>
  <si>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</si>
  <si>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</si>
  <si>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</si>
  <si>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</si>
  <si>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</si>
  <si>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</si>
  <si>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</si>
  <si>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</si>
  <si>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</si>
  <si>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</si>
  <si>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</si>
  <si>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</si>
  <si>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</si>
  <si>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</si>
  <si>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</si>
  <si>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</si>
  <si>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</si>
  <si>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</si>
  <si>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</si>
  <si>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</si>
  <si>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</si>
  <si>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</si>
  <si>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</si>
  <si>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</si>
  <si>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</si>
  <si>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</si>
  <si>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</si>
  <si>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</si>
  <si>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</si>
  <si>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</si>
  <si>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</si>
  <si>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</si>
  <si>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</si>
  <si>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</si>
  <si>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</si>
  <si>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</si>
  <si>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</si>
  <si>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</si>
  <si>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</si>
  <si>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</si>
  <si>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</si>
  <si>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</si>
  <si>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</si>
  <si>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</si>
  <si>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</si>
  <si>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</si>
  <si>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</si>
  <si>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</si>
  <si>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</si>
  <si>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</si>
  <si>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</si>
  <si>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</si>
  <si>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</si>
  <si>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</si>
  <si>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</si>
  <si>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</si>
  <si>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</si>
  <si>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</si>
  <si>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</si>
  <si>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</si>
  <si>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</si>
  <si>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</si>
  <si>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</si>
  <si>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</si>
  <si>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</si>
  <si>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</si>
  <si>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</si>
  <si>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</si>
  <si>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</si>
  <si>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</si>
  <si>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</si>
  <si>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</si>
  <si>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</si>
  <si>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</si>
  <si>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</si>
  <si>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</si>
  <si>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</si>
  <si>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</si>
  <si>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</si>
  <si>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</si>
  <si>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</si>
  <si>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</si>
  <si>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</si>
  <si>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</si>
  <si>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</si>
  <si>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</si>
  <si>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</si>
  <si>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</si>
  <si>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</si>
  <si>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</si>
  <si>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</si>
  <si>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</si>
  <si>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</si>
  <si>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</si>
  <si>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</si>
  <si>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</si>
  <si>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</si>
  <si>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</si>
  <si>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</si>
  <si>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</si>
  <si>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</si>
  <si>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</si>
  <si>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</si>
  <si>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</si>
  <si>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</si>
  <si>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</si>
  <si>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</si>
  <si>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</si>
  <si>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</si>
  <si>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</si>
  <si>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</si>
  <si>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</si>
  <si>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</si>
  <si>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</si>
  <si>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</si>
  <si>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</si>
  <si>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</si>
  <si>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</si>
  <si>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</si>
  <si>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</si>
  <si>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</si>
  <si>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</si>
  <si>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</si>
  <si>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</si>
  <si>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</si>
  <si>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</si>
  <si>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</si>
  <si>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</si>
  <si>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</si>
  <si>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</si>
  <si>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</si>
  <si>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</si>
  <si>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</si>
  <si>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</si>
  <si>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</si>
  <si>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</si>
  <si>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</si>
  <si>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</si>
  <si>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</si>
  <si>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</si>
  <si>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</si>
  <si>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</si>
  <si>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</si>
  <si>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</si>
  <si>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</si>
  <si>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</si>
  <si>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</si>
  <si>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</si>
  <si>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</si>
  <si>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</si>
  <si>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</si>
  <si>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</si>
  <si>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</si>
  <si>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</si>
  <si>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</si>
  <si>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</si>
  <si>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</si>
  <si>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</si>
  <si>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</si>
  <si>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</si>
  <si>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</si>
  <si>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</si>
  <si>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</si>
  <si>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</si>
  <si>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</si>
  <si>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</si>
  <si>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</si>
  <si>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</si>
  <si>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</si>
  <si>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</si>
  <si>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</si>
  <si>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</si>
  <si>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</si>
  <si>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</si>
  <si>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</si>
  <si>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</si>
  <si>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</si>
  <si>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</si>
  <si>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</si>
  <si>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</si>
  <si>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</si>
  <si>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</si>
  <si>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</si>
  <si>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</si>
  <si>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</si>
  <si>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</si>
  <si>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</si>
  <si>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</si>
  <si>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</si>
  <si>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</si>
  <si>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</si>
  <si>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</si>
  <si>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</si>
  <si>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</si>
  <si>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</si>
  <si>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</si>
  <si>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</si>
  <si>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</si>
  <si>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</si>
  <si>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</si>
  <si>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</si>
  <si>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</si>
  <si>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</si>
  <si>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</si>
  <si>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</si>
  <si>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</si>
  <si>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</si>
  <si>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</si>
  <si>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</si>
  <si>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</si>
  <si>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</si>
  <si>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</si>
  <si>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</si>
  <si>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</si>
  <si>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</si>
  <si>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</si>
  <si>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</si>
  <si>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</si>
  <si>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</si>
  <si>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</si>
  <si>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</si>
  <si>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</si>
  <si>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</si>
  <si>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</si>
  <si>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</si>
  <si>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</si>
  <si>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</si>
  <si>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</si>
  <si>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</si>
  <si>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</si>
  <si>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</si>
  <si>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</si>
  <si>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</si>
  <si>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</si>
  <si>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</si>
  <si>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</si>
  <si>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</si>
  <si>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</si>
  <si>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</si>
  <si>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</si>
  <si>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</si>
  <si>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</si>
  <si>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</si>
  <si>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</si>
  <si>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</si>
  <si>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</si>
  <si>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</si>
  <si>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</si>
  <si>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</si>
  <si>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</si>
  <si>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</si>
  <si>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</si>
  <si>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</si>
  <si>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</si>
  <si>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</si>
  <si>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</si>
  <si>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</si>
  <si>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</si>
  <si>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</si>
  <si>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</si>
  <si>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</si>
  <si>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</si>
  <si>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</si>
  <si>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</si>
  <si>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</si>
  <si>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</si>
  <si>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</si>
  <si>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</si>
  <si>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</si>
  <si>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</si>
  <si>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</si>
  <si>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</si>
  <si>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</si>
  <si>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</si>
  <si>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</si>
  <si>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</si>
  <si>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</si>
  <si>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</si>
  <si>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</si>
  <si>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</si>
  <si>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</si>
  <si>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</si>
  <si>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</si>
  <si>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</si>
  <si>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</si>
  <si>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</si>
  <si>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</si>
  <si>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</si>
  <si>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</si>
  <si>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</si>
  <si>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</si>
  <si>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</si>
  <si>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</si>
  <si>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</si>
  <si>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</si>
  <si>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</si>
  <si>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</si>
  <si>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</si>
  <si>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</si>
  <si>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</si>
  <si>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</si>
  <si>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</si>
  <si>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</si>
  <si>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</si>
  <si>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</si>
  <si>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</si>
  <si>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</si>
  <si>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</si>
  <si>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</si>
  <si>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</si>
  <si>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</si>
  <si>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</si>
  <si>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</si>
  <si>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</si>
  <si>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</si>
  <si>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</si>
  <si>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</si>
  <si>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</si>
  <si>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</si>
  <si>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</si>
  <si>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</si>
  <si>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</si>
  <si>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</si>
  <si>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</si>
  <si>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</si>
  <si>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</si>
  <si>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</si>
  <si>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</si>
  <si>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</si>
  <si>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</si>
  <si>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</si>
  <si>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</si>
  <si>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</si>
  <si>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</si>
  <si>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</si>
  <si>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</si>
  <si>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</si>
  <si>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</si>
  <si>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</si>
  <si>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</si>
  <si>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</si>
  <si>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</si>
  <si>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</si>
  <si>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</si>
  <si>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</si>
  <si>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</si>
  <si>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</si>
  <si>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</si>
  <si>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</si>
  <si>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</si>
  <si>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</si>
  <si>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</si>
  <si>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</si>
  <si>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</si>
  <si>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</si>
  <si>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</si>
  <si>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</si>
  <si>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</si>
  <si>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</si>
  <si>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</si>
  <si>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</si>
  <si>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</si>
  <si>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</si>
  <si>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</si>
  <si>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</si>
  <si>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</si>
  <si>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</si>
  <si>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</si>
  <si>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</si>
  <si>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</si>
  <si>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</si>
  <si>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</si>
  <si>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</si>
  <si>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</si>
  <si>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</si>
  <si>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</si>
  <si>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</si>
  <si>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</si>
  <si>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</si>
  <si>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</si>
  <si>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</si>
  <si>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</si>
  <si>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</si>
  <si>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</si>
  <si>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</si>
  <si>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</si>
  <si>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</si>
  <si>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</si>
  <si>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</si>
  <si>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</si>
  <si>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</si>
  <si>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</si>
  <si>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</si>
  <si>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</si>
  <si>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</si>
  <si>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</si>
  <si>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</si>
  <si>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</si>
  <si>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</si>
  <si>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</si>
  <si>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</si>
  <si>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</si>
  <si>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</si>
  <si>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</si>
  <si>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</si>
  <si>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</si>
  <si>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</si>
  <si>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</si>
  <si>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</si>
  <si>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</si>
  <si>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</si>
  <si>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</si>
  <si>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</si>
  <si>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</si>
  <si>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</si>
  <si>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</si>
  <si>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</si>
  <si>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</si>
  <si>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</si>
  <si>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</si>
  <si>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</si>
  <si>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</si>
  <si>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</si>
  <si>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</si>
  <si>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</si>
  <si>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</si>
  <si>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</si>
  <si>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</si>
  <si>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</si>
  <si>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</si>
  <si>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</si>
  <si>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</si>
  <si>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</si>
  <si>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</si>
  <si>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</si>
  <si>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</si>
  <si>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</si>
  <si>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</si>
  <si>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</si>
  <si>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</si>
  <si>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</si>
  <si>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</si>
  <si>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</si>
  <si>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</si>
  <si>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</si>
  <si>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</si>
  <si>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</si>
  <si>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</si>
  <si>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</si>
  <si>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</si>
  <si>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</si>
  <si>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</si>
  <si>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</si>
  <si>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</si>
  <si>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</si>
  <si>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</si>
  <si>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</si>
  <si>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</si>
  <si>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</si>
  <si>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</si>
  <si>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</si>
  <si>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</si>
  <si>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</si>
  <si>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</si>
  <si>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</si>
  <si>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</si>
  <si>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</si>
  <si>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</si>
  <si>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</si>
  <si>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</si>
  <si>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</si>
  <si>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</si>
  <si>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</si>
  <si>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</si>
  <si>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</si>
  <si>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</si>
  <si>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</si>
  <si>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</si>
  <si>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</si>
  <si>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</si>
  <si>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</si>
  <si>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</si>
  <si>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</si>
  <si>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</si>
  <si>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</si>
  <si>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</si>
  <si>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</si>
  <si>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</si>
  <si>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</si>
  <si>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</si>
  <si>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</si>
  <si>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</si>
  <si>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</si>
  <si>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</si>
  <si>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</si>
  <si>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</si>
  <si>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</si>
  <si>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</si>
  <si>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</si>
  <si>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</si>
  <si>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</si>
  <si>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</si>
  <si>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</si>
  <si>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</si>
  <si>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</si>
  <si>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</si>
  <si>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</si>
  <si>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</si>
  <si>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</si>
  <si>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</si>
  <si>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</si>
  <si>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</si>
  <si>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</si>
  <si>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</si>
  <si>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</si>
  <si>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</si>
  <si>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</si>
  <si>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</si>
  <si>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</si>
  <si>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</si>
  <si>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</si>
  <si>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</si>
  <si>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</si>
  <si>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</si>
  <si>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</si>
  <si>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</si>
  <si>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</si>
  <si>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</si>
  <si>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</si>
  <si>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</si>
  <si>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</si>
  <si>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</si>
  <si>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</si>
  <si>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</si>
  <si>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</si>
  <si>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</si>
  <si>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</si>
  <si>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</si>
  <si>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</si>
  <si>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</si>
  <si>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</si>
  <si>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</si>
  <si>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</si>
  <si>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</si>
  <si>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</si>
  <si>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</si>
  <si>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</si>
  <si>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</si>
  <si>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</si>
  <si>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</si>
  <si>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</si>
  <si>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</si>
  <si>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</si>
  <si>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</si>
  <si>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</si>
  <si>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</si>
  <si>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</si>
  <si>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</si>
  <si>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</si>
  <si>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</si>
  <si>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</si>
  <si>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</si>
  <si>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</si>
  <si>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</si>
  <si>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</si>
  <si>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</si>
  <si>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</si>
  <si>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</si>
  <si>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</si>
  <si>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</si>
  <si>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</si>
  <si>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</si>
  <si>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</si>
  <si>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</si>
  <si>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</si>
  <si>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</si>
  <si>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</si>
  <si>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</si>
  <si>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</si>
  <si>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</si>
  <si>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</si>
  <si>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</si>
  <si>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</si>
  <si>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</si>
  <si>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</si>
  <si>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</si>
  <si>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</si>
  <si>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</si>
  <si>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</si>
  <si>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</si>
  <si>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</si>
  <si>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</si>
  <si>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</si>
  <si>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</si>
  <si>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</si>
  <si>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</si>
  <si>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</si>
  <si>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</si>
  <si>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</si>
  <si>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</si>
  <si>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</si>
  <si>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</si>
  <si>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</si>
  <si>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</si>
  <si>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</si>
  <si>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</si>
  <si>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</si>
  <si>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</si>
  <si>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</si>
  <si>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</si>
  <si>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</si>
  <si>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</si>
  <si>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</si>
  <si>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</si>
  <si>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</si>
  <si>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</si>
  <si>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</si>
  <si>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</si>
  <si>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</si>
  <si>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</si>
  <si>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</si>
  <si>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</si>
  <si>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</si>
  <si>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</si>
  <si>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</si>
  <si>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</si>
  <si>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</si>
  <si>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</si>
  <si>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</si>
  <si>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</si>
  <si>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</si>
  <si>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</si>
  <si>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</si>
  <si>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</si>
  <si>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</si>
  <si>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</si>
  <si>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</si>
  <si>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</si>
  <si>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</si>
  <si>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</si>
  <si>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</si>
  <si>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</si>
  <si>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</si>
  <si>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</si>
  <si>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</si>
  <si>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</si>
  <si>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</si>
  <si>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</si>
  <si>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</si>
  <si>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</si>
  <si>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</si>
  <si>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</si>
  <si>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</si>
  <si>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</si>
  <si>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</si>
  <si>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</si>
  <si>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</si>
  <si>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</si>
  <si>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</si>
  <si>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</si>
  <si>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</si>
  <si>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</si>
  <si>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</si>
  <si>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</si>
  <si>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</si>
  <si>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</si>
  <si>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</si>
  <si>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</si>
  <si>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</si>
  <si>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</si>
  <si>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</si>
  <si>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</si>
  <si>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</si>
  <si>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</si>
  <si>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</si>
  <si>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</si>
  <si>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</si>
  <si>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</si>
  <si>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</si>
  <si>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</si>
  <si>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</si>
  <si>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</si>
  <si>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</si>
  <si>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</si>
  <si>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</si>
  <si>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</si>
  <si>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</si>
  <si>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</si>
  <si>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</si>
  <si>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</si>
  <si>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</si>
  <si>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</si>
  <si>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</si>
  <si>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</si>
  <si>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</si>
  <si>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</si>
  <si>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</si>
  <si>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</si>
  <si>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</si>
  <si>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</si>
  <si>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</si>
  <si>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</si>
  <si>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</si>
  <si>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</si>
  <si>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</si>
  <si>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</si>
  <si>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</si>
  <si>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</si>
  <si>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</si>
  <si>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</si>
  <si>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</si>
  <si>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</si>
  <si>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</si>
  <si>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</si>
  <si>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</si>
  <si>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</si>
  <si>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</si>
  <si>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</si>
  <si>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</si>
  <si>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</si>
  <si>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</si>
  <si>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</si>
  <si>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</si>
  <si>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</si>
  <si>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</si>
  <si>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</si>
  <si>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</si>
  <si>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</si>
  <si>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</si>
  <si>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</si>
  <si>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</si>
  <si>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</si>
  <si>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</si>
  <si>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</si>
  <si>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</si>
  <si>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</si>
  <si>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</si>
  <si>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</si>
  <si>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</si>
  <si>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</si>
  <si>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</si>
  <si>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</si>
  <si>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</si>
  <si>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</si>
  <si>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</si>
  <si>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</si>
  <si>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</si>
  <si>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</si>
  <si>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</si>
  <si>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</si>
  <si>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</si>
  <si>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</si>
  <si>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</si>
  <si>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</si>
  <si>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</si>
  <si>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</si>
  <si>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</si>
  <si>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</si>
  <si>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</si>
  <si>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</si>
  <si>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</si>
  <si>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</si>
  <si>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</si>
  <si>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</si>
  <si>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</si>
  <si>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</si>
  <si>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</si>
  <si>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</si>
  <si>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</si>
  <si>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</si>
  <si>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</si>
  <si>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</si>
  <si>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</si>
  <si>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</si>
  <si>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</si>
  <si>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</si>
  <si>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</si>
  <si>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</si>
  <si>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</si>
  <si>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</si>
  <si>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</si>
  <si>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</si>
  <si>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</si>
  <si>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</si>
  <si>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</si>
  <si>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</si>
  <si>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</si>
  <si>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</si>
  <si>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</si>
  <si>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</si>
  <si>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</si>
  <si>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</si>
  <si>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</si>
  <si>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</si>
  <si>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</si>
  <si>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</si>
  <si>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</si>
  <si>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</si>
  <si>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</si>
  <si>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</si>
  <si>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</si>
  <si>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</si>
  <si>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</si>
  <si>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</si>
  <si>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</si>
  <si>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</si>
  <si>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</si>
  <si>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</si>
  <si>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</si>
  <si>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</si>
  <si>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</si>
  <si>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</si>
  <si>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</si>
  <si>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</si>
  <si>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</si>
  <si>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</si>
  <si>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</si>
  <si>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</si>
  <si>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</si>
  <si>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</si>
  <si>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</si>
  <si>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</si>
  <si>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</si>
  <si>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</si>
  <si>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</si>
  <si>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</si>
  <si>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</si>
  <si>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</si>
  <si>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</si>
  <si>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</si>
  <si>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</si>
  <si>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</si>
  <si>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</si>
  <si>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</si>
  <si>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</si>
  <si>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</si>
  <si>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</si>
  <si>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</si>
  <si>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</si>
  <si>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</si>
  <si>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</si>
  <si>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</si>
  <si>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</si>
  <si>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</si>
  <si>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</si>
  <si>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</si>
  <si>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</si>
  <si>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</si>
  <si>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</si>
  <si>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</si>
  <si>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</si>
  <si>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</si>
  <si>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</si>
  <si>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</si>
  <si>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</si>
  <si>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</si>
  <si>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</si>
  <si>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</si>
  <si>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</si>
  <si>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</si>
  <si>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</si>
  <si>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</si>
  <si>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</si>
  <si>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</si>
  <si>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</si>
  <si>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</si>
  <si>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</si>
  <si>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</si>
  <si>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</si>
  <si>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</si>
  <si>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</si>
  <si>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</si>
  <si>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</si>
  <si>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</si>
  <si>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</si>
  <si>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</si>
  <si>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</si>
  <si>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</si>
  <si>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</si>
  <si>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</si>
  <si>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</si>
  <si>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</si>
  <si>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</si>
  <si>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</si>
  <si>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</si>
  <si>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</si>
  <si>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</si>
  <si>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</si>
  <si>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</si>
  <si>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</si>
  <si>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</si>
  <si>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</si>
  <si>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</si>
  <si>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</si>
  <si>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</si>
  <si>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</si>
  <si>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</si>
  <si>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</si>
  <si>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</si>
  <si>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</si>
  <si>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</si>
  <si>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</si>
  <si>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</si>
  <si>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</si>
  <si>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</si>
  <si>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</si>
  <si>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</si>
  <si>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</si>
  <si>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</si>
  <si>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</si>
  <si>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</si>
  <si>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</si>
  <si>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</si>
  <si>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</si>
  <si>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</si>
  <si>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</si>
  <si>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</si>
  <si>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</si>
  <si>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</si>
  <si>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</si>
  <si>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</si>
  <si>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</si>
  <si>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</si>
  <si>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</si>
  <si>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</si>
  <si>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</si>
  <si>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</si>
  <si>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</si>
  <si>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</si>
  <si>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</si>
  <si>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</si>
  <si>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</si>
  <si>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</si>
  <si>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</si>
  <si>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</si>
  <si>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</si>
  <si>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</si>
  <si>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</si>
  <si>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</si>
  <si>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</si>
  <si>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</si>
  <si>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</si>
  <si>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</si>
  <si>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</si>
  <si>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</si>
  <si>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</si>
  <si>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</si>
  <si>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</si>
  <si>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</si>
  <si>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</si>
  <si>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</si>
  <si>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</si>
  <si>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</si>
  <si>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</si>
  <si>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</si>
  <si>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</si>
  <si>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</si>
  <si>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</si>
  <si>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</si>
  <si>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</si>
  <si>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</si>
  <si>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</si>
  <si>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</si>
  <si>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</si>
  <si>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</si>
  <si>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</si>
  <si>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</si>
  <si>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</si>
  <si>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</si>
  <si>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</si>
  <si>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</si>
  <si>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</si>
  <si>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</si>
  <si>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</si>
  <si>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</si>
  <si>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</si>
  <si>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</si>
  <si>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</si>
  <si>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</si>
  <si>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</si>
  <si>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</si>
  <si>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</si>
  <si>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</si>
  <si>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</si>
  <si>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</si>
  <si>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</si>
  <si>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</si>
  <si>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</si>
  <si>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</si>
  <si>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</si>
  <si>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</si>
  <si>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</si>
  <si>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</si>
  <si>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</si>
  <si>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</si>
  <si>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</si>
  <si>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</si>
  <si>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</si>
  <si>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</si>
  <si>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</si>
  <si>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</si>
  <si>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</si>
  <si>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</si>
  <si>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</si>
  <si>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</si>
  <si>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</si>
  <si>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</si>
  <si>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</si>
  <si>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</si>
  <si>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</si>
  <si>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</si>
  <si>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</si>
  <si>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</si>
  <si>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</si>
  <si>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</si>
  <si>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</si>
  <si>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</si>
  <si>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</si>
  <si>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</si>
  <si>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</si>
  <si>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</si>
  <si>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</si>
  <si>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</si>
  <si>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</si>
  <si>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</si>
  <si>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</si>
  <si>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</si>
  <si>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</si>
  <si>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</si>
  <si>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</si>
  <si>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</si>
  <si>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</si>
  <si>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</si>
  <si>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</si>
  <si>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</si>
  <si>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</si>
  <si>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</si>
  <si>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</si>
  <si>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</si>
  <si>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</si>
  <si>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</si>
  <si>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</si>
  <si>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</si>
  <si>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</si>
  <si>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</si>
  <si>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</si>
  <si>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</si>
  <si>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</si>
  <si>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</si>
  <si>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</si>
  <si>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</si>
  <si>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</si>
  <si>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</si>
  <si>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</si>
  <si>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</si>
  <si>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</si>
  <si>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</si>
  <si>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</si>
  <si>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</si>
  <si>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</si>
  <si>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</si>
  <si>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</si>
  <si>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</si>
  <si>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</si>
  <si>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</si>
  <si>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</si>
  <si>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</si>
  <si>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</si>
  <si>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</si>
  <si>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</si>
  <si>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</si>
  <si>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</si>
  <si>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</si>
  <si>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</si>
  <si>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</si>
  <si>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</si>
  <si>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</si>
  <si>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</si>
  <si>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</si>
  <si>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</si>
  <si>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</si>
  <si>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</si>
  <si>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</si>
  <si>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</si>
  <si>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</si>
  <si>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</si>
  <si>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</si>
  <si>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</si>
  <si>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</si>
  <si>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</si>
  <si>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</si>
  <si>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</si>
  <si>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</si>
  <si>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</si>
  <si>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</si>
  <si>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</si>
  <si>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</si>
  <si>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</si>
  <si>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</si>
  <si>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</si>
  <si>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</si>
  <si>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</si>
  <si>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</si>
  <si>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</si>
  <si>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</si>
  <si>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</si>
  <si>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</si>
  <si>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</si>
  <si>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</si>
  <si>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</si>
  <si>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</si>
  <si>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</si>
  <si>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</si>
  <si>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</si>
  <si>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</si>
  <si>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</si>
  <si>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</si>
  <si>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</si>
  <si>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</si>
  <si>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</si>
  <si>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</si>
  <si>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</si>
  <si>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</si>
  <si>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</si>
  <si>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</si>
  <si>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</si>
  <si>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</si>
  <si>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</si>
  <si>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</si>
  <si>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</si>
  <si>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</si>
  <si>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</si>
  <si>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</si>
  <si>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</si>
  <si>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</si>
  <si>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</si>
  <si>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</si>
  <si>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</si>
  <si>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</si>
  <si>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</si>
  <si>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</si>
  <si>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</si>
  <si>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</si>
  <si>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</si>
  <si>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</si>
  <si>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</si>
  <si>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</si>
  <si>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</si>
  <si>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</si>
  <si>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</si>
  <si>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</si>
  <si>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</si>
  <si>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</si>
  <si>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</si>
  <si>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</si>
  <si>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</si>
  <si>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</si>
  <si>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</si>
  <si>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</si>
  <si>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</si>
  <si>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</si>
  <si>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</si>
  <si>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</si>
  <si>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</si>
  <si>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</si>
  <si>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</si>
  <si>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</si>
  <si>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</si>
  <si>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</si>
  <si>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</si>
  <si>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</si>
  <si>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</si>
  <si>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</si>
  <si>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</si>
  <si>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</si>
  <si>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</si>
  <si>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</si>
  <si>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</si>
  <si>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</si>
  <si>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</si>
  <si>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</si>
  <si>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</si>
  <si>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</si>
  <si>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</si>
  <si>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</si>
  <si>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</si>
  <si>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</si>
  <si>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</si>
  <si>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</si>
  <si>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</si>
  <si>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</si>
  <si>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</si>
  <si>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</si>
  <si>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</si>
  <si>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</si>
  <si>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</si>
  <si>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</si>
  <si>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</si>
  <si>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</si>
  <si>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</si>
  <si>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</si>
  <si>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</si>
  <si>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</si>
  <si>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</si>
  <si>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</si>
  <si>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</si>
  <si>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</si>
  <si>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</si>
  <si>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</si>
  <si>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</si>
  <si>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</si>
  <si>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</si>
  <si>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</si>
  <si>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</si>
  <si>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</si>
  <si>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</si>
  <si>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</si>
  <si>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</si>
  <si>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</si>
  <si>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</si>
  <si>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</si>
  <si>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</si>
  <si>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</si>
  <si>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</si>
  <si>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</si>
  <si>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</si>
  <si>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</si>
  <si>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</si>
  <si>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</si>
  <si>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</si>
  <si>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</si>
  <si>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</si>
  <si>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</si>
  <si>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</si>
  <si>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</si>
  <si>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</si>
  <si>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</si>
  <si>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</si>
  <si>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</si>
  <si>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</si>
  <si>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</si>
  <si>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</si>
  <si>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</si>
  <si>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</si>
  <si>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</si>
  <si>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</si>
  <si>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</si>
  <si>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</si>
  <si>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</si>
  <si>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</si>
  <si>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</si>
  <si>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</si>
  <si>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</si>
  <si>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</si>
  <si>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</si>
  <si>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</si>
  <si>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</si>
  <si>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</si>
  <si>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</si>
  <si>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</si>
  <si>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</si>
  <si>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</si>
  <si>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</si>
  <si>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</si>
  <si>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</si>
  <si>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</si>
  <si>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</si>
  <si>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</si>
  <si>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</si>
  <si>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</si>
  <si>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</si>
  <si>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</si>
  <si>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</si>
  <si>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</si>
  <si>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</si>
  <si>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</si>
  <si>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</si>
  <si>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</si>
  <si>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</si>
  <si>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</si>
  <si>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</si>
  <si>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</si>
  <si>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</si>
  <si>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</si>
  <si>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</si>
  <si>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</si>
  <si>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</si>
  <si>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</si>
  <si>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</si>
  <si>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</si>
  <si>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</si>
  <si>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</si>
  <si>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</si>
  <si>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</si>
  <si>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</si>
  <si>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</si>
  <si>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</si>
  <si>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</si>
  <si>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</si>
  <si>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</si>
  <si>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</si>
  <si>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</si>
  <si>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</si>
  <si>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</si>
  <si>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</si>
  <si>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</si>
  <si>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</si>
  <si>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</si>
  <si>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</si>
  <si>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</si>
  <si>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</si>
  <si>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</si>
  <si>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</si>
  <si>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</si>
  <si>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</si>
  <si>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</si>
  <si>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</si>
  <si>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</si>
  <si>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</si>
  <si>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</si>
  <si>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</si>
  <si>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</si>
  <si>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</si>
  <si>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</si>
  <si>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</si>
  <si>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</si>
  <si>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</si>
  <si>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</si>
  <si>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</si>
  <si>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</si>
  <si>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</si>
  <si>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</si>
  <si>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</si>
  <si>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</si>
  <si>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</si>
  <si>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</si>
  <si>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</si>
  <si>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</si>
  <si>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</si>
  <si>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</si>
  <si>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</si>
  <si>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</si>
  <si>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</si>
  <si>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</si>
  <si>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</si>
  <si>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</si>
  <si>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</si>
  <si>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</si>
  <si>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</si>
  <si>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</si>
  <si>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</si>
  <si>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</si>
  <si>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</si>
  <si>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</si>
  <si>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</si>
  <si>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</si>
  <si>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</si>
  <si>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</si>
  <si>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</si>
  <si>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</si>
  <si>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</si>
  <si>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</si>
  <si>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</si>
  <si>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</si>
  <si>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</si>
  <si>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</si>
  <si>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</si>
  <si>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</si>
  <si>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</si>
  <si>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</si>
  <si>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</si>
  <si>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</si>
  <si>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</si>
  <si>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</si>
  <si>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</si>
  <si>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</si>
  <si>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</si>
  <si>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</si>
  <si>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</si>
  <si>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</si>
  <si>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</si>
  <si>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</si>
  <si>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</si>
  <si>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</si>
  <si>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</si>
  <si>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</si>
  <si>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</si>
  <si>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</si>
  <si>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</si>
  <si>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</si>
  <si>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</si>
  <si>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</si>
  <si>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</si>
  <si>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</si>
  <si>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</si>
  <si>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</si>
  <si>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</si>
  <si>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</si>
  <si>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</si>
  <si>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</si>
  <si>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</si>
  <si>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</si>
  <si>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</si>
  <si>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</si>
  <si>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</si>
  <si>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</si>
  <si>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</si>
  <si>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</si>
  <si>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</si>
  <si>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</si>
  <si>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</si>
  <si>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</si>
  <si>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</si>
  <si>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</si>
  <si>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</si>
  <si>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</si>
  <si>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</si>
  <si>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</si>
  <si>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</si>
  <si>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</si>
  <si>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</si>
  <si>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</si>
  <si>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</si>
  <si>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</si>
  <si>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</si>
  <si>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</si>
  <si>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</si>
  <si>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</si>
  <si>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</si>
  <si>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</si>
  <si>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</si>
  <si>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</si>
  <si>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</si>
  <si>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</si>
  <si>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</si>
  <si>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</si>
  <si>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</si>
  <si>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</si>
  <si>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</si>
  <si>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</si>
  <si>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</si>
  <si>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</si>
  <si>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</si>
  <si>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</si>
  <si>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</si>
  <si>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</si>
  <si>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</si>
  <si>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</si>
  <si>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</si>
  <si>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</si>
  <si>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</si>
  <si>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</si>
  <si>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</si>
  <si>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</si>
  <si>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</si>
  <si>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</si>
  <si>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</si>
  <si>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</si>
  <si>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</si>
  <si>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</si>
  <si>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</si>
  <si>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</si>
  <si>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</si>
  <si>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</si>
  <si>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</si>
  <si>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</si>
  <si>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</si>
  <si>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</si>
  <si>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</si>
  <si>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</si>
  <si>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</si>
  <si>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</si>
  <si>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</si>
  <si>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</si>
  <si>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</si>
  <si>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</si>
  <si>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</si>
  <si>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</si>
  <si>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</si>
  <si>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</si>
  <si>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</si>
  <si>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</si>
  <si>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</si>
  <si>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</si>
  <si>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</si>
  <si>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</si>
  <si>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</si>
  <si>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</si>
  <si>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</si>
  <si>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</si>
  <si>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</si>
  <si>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</si>
  <si>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</si>
  <si>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</si>
  <si>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</si>
  <si>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</si>
  <si>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</si>
  <si>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</si>
  <si>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</si>
  <si>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</si>
  <si>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</si>
  <si>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</si>
  <si>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</si>
  <si>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</si>
  <si>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</si>
  <si>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</si>
  <si>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</si>
  <si>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</si>
  <si>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</si>
  <si>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</si>
  <si>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</si>
  <si>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</si>
  <si>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</si>
  <si>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</si>
  <si>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</si>
  <si>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</si>
  <si>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</si>
  <si>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</si>
  <si>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</si>
  <si>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</si>
  <si>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</si>
  <si>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</si>
  <si>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</si>
  <si>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</si>
  <si>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</si>
  <si>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</si>
  <si>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</si>
  <si>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</si>
  <si>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</si>
  <si>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</si>
  <si>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</si>
  <si>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</si>
  <si>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</si>
  <si>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</si>
  <si>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</si>
  <si>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</si>
  <si>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</si>
  <si>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</si>
  <si>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</si>
  <si>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</si>
  <si>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</si>
  <si>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</si>
  <si>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</si>
  <si>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</si>
  <si>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</si>
  <si>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</si>
  <si>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</si>
  <si>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</si>
  <si>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</si>
  <si>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</si>
  <si>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</si>
  <si>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</si>
  <si>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</si>
  <si>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</si>
  <si>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</si>
  <si>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</si>
  <si>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</si>
  <si>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</si>
  <si>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</si>
  <si>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</si>
  <si>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</si>
  <si>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</si>
  <si>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</si>
  <si>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</si>
  <si>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</si>
  <si>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</si>
  <si>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</si>
  <si>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</si>
  <si>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</si>
  <si>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</si>
  <si>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</si>
  <si>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</si>
  <si>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</si>
  <si>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</si>
  <si>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</si>
  <si>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</si>
  <si>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</si>
  <si>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</si>
  <si>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</si>
  <si>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</si>
  <si>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</si>
  <si>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</si>
  <si>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</si>
  <si>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</si>
  <si>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</si>
  <si>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</si>
  <si>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</si>
  <si>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</si>
  <si>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</si>
  <si>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</si>
  <si>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</si>
  <si>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</si>
  <si>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</si>
  <si>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</si>
  <si>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</si>
  <si>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</si>
  <si>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</si>
  <si>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</si>
  <si>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</si>
  <si>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</si>
  <si>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</si>
  <si>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</si>
  <si>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</si>
  <si>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</si>
  <si>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</si>
  <si>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</si>
  <si>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</si>
  <si>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</si>
  <si>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</si>
  <si>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</si>
  <si>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</si>
  <si>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</si>
  <si>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</si>
  <si>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</si>
  <si>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</si>
  <si>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</si>
  <si>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</si>
  <si>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</si>
  <si>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</si>
  <si>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</si>
  <si>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</si>
  <si>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</si>
  <si>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</si>
  <si>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</si>
  <si>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</si>
  <si>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</si>
  <si>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</si>
  <si>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</si>
  <si>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</si>
  <si>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</si>
  <si>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</si>
  <si>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</si>
  <si>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</si>
  <si>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</si>
  <si>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</si>
  <si>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</si>
  <si>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</si>
  <si>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</si>
  <si>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</si>
  <si>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</si>
  <si>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</si>
  <si>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</si>
  <si>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</si>
  <si>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</si>
  <si>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</si>
  <si>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</si>
  <si>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</si>
  <si>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</si>
  <si>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</si>
  <si>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</si>
  <si>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</si>
  <si>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</si>
  <si>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</si>
  <si>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</si>
  <si>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</si>
  <si>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</si>
  <si>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</si>
  <si>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</si>
  <si>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</si>
  <si>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</si>
  <si>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</si>
  <si>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</si>
  <si>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</si>
  <si>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</si>
  <si>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</si>
  <si>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</si>
  <si>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</si>
  <si>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</si>
  <si>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</si>
  <si>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</si>
  <si>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</si>
  <si>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</si>
  <si>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</si>
  <si>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</si>
  <si>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</si>
  <si>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</si>
  <si>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</si>
  <si>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</si>
  <si>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</si>
  <si>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</si>
  <si>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</si>
  <si>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</si>
  <si>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</si>
  <si>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</si>
  <si>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</si>
  <si>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</si>
  <si>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</si>
  <si>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</si>
  <si>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</si>
  <si>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</si>
  <si>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</si>
  <si>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</si>
  <si>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</si>
  <si>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</si>
  <si>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</si>
  <si>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</si>
  <si>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</si>
  <si>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</si>
  <si>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</si>
  <si>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</si>
  <si>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</si>
  <si>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</si>
  <si>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</si>
  <si>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</si>
  <si>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</si>
  <si>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</si>
  <si>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</si>
  <si>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</si>
  <si>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</si>
  <si>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</si>
  <si>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</si>
  <si>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</si>
  <si>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</si>
  <si>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</si>
  <si>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</si>
  <si>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</si>
  <si>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</si>
  <si>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</si>
  <si>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</si>
  <si>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</si>
  <si>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</si>
  <si>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</si>
  <si>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</si>
  <si>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</si>
  <si>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</si>
  <si>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</si>
  <si>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</si>
  <si>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</si>
  <si>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</si>
  <si>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</si>
  <si>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</si>
  <si>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</si>
  <si>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</si>
  <si>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</si>
  <si>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</si>
  <si>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</si>
  <si>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</si>
  <si>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</si>
  <si>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</si>
  <si>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</si>
  <si>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</si>
  <si>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</si>
  <si>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</si>
  <si>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</si>
  <si>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</si>
  <si>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</si>
  <si>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</si>
  <si>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</si>
  <si>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</si>
  <si>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</si>
  <si>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</si>
  <si>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</si>
  <si>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</si>
  <si>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</si>
  <si>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</si>
  <si>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</si>
  <si>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</si>
  <si>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</si>
  <si>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</si>
  <si>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</si>
  <si>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</si>
  <si>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</si>
  <si>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</si>
  <si>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</si>
  <si>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</si>
  <si>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</si>
  <si>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</si>
  <si>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</si>
  <si>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</si>
  <si>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</si>
  <si>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</si>
  <si>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</si>
  <si>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</si>
  <si>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</si>
  <si>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</si>
  <si>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</si>
  <si>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</si>
  <si>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</si>
  <si>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</si>
  <si>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</si>
  <si>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</si>
  <si>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</si>
  <si>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</si>
  <si>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</si>
  <si>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</si>
  <si>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</si>
  <si>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</si>
  <si>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</si>
  <si>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</si>
  <si>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</si>
  <si>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</si>
  <si>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</si>
  <si>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</si>
  <si>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</si>
  <si>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</si>
  <si>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</si>
  <si>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</si>
  <si>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</si>
  <si>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</si>
  <si>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</si>
  <si>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</si>
  <si>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</si>
  <si>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</si>
  <si>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</si>
  <si>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</si>
  <si>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</si>
  <si>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</si>
  <si>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</si>
  <si>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</si>
  <si>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</si>
  <si>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</si>
  <si>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</si>
  <si>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</si>
  <si>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</si>
  <si>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</si>
  <si>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</si>
  <si>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</si>
  <si>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</si>
  <si>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</si>
  <si>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</si>
  <si>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</si>
  <si>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</si>
  <si>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</si>
  <si>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</si>
  <si>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</si>
  <si>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</si>
  <si>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</si>
  <si>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</si>
  <si>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</si>
  <si>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</si>
  <si>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</si>
  <si>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</si>
  <si>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</si>
  <si>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</si>
  <si>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</si>
  <si>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</si>
  <si>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</si>
  <si>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</si>
  <si>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</si>
  <si>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</si>
  <si>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</si>
  <si>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</si>
  <si>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</si>
  <si>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</si>
  <si>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</si>
  <si>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</si>
  <si>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</si>
  <si>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</si>
  <si>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</si>
  <si>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</si>
  <si>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</si>
  <si>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</si>
  <si>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</si>
  <si>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</si>
  <si>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</si>
  <si>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</si>
  <si>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</si>
  <si>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</si>
  <si>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</si>
  <si>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</si>
  <si>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</si>
  <si>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</si>
  <si>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</si>
  <si>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</si>
  <si>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</si>
  <si>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</si>
  <si>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</si>
  <si>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</si>
  <si>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</si>
  <si>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</si>
  <si>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</si>
  <si>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</si>
  <si>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</si>
  <si>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</si>
  <si>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</si>
  <si>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</si>
  <si>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</si>
  <si>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</si>
  <si>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</si>
  <si>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</si>
  <si>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</si>
  <si>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</si>
  <si>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</si>
  <si>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</si>
  <si>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</si>
  <si>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</si>
  <si>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</si>
  <si>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</si>
  <si>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</si>
  <si>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</si>
  <si>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</si>
  <si>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</si>
  <si>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</si>
  <si>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</si>
  <si>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</si>
  <si>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</si>
  <si>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</si>
  <si>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</si>
  <si>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</si>
  <si>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</si>
  <si>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</si>
  <si>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</si>
  <si>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</si>
  <si>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</si>
  <si>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</si>
  <si>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</si>
  <si>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</si>
  <si>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</si>
  <si>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</si>
  <si>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</si>
  <si>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</si>
  <si>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</si>
  <si>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</si>
  <si>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</si>
  <si>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</si>
  <si>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</si>
  <si>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</si>
  <si>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</si>
  <si>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</si>
  <si>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</si>
  <si>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</si>
  <si>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</si>
  <si>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</si>
  <si>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</si>
  <si>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</si>
  <si>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</si>
  <si>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</si>
  <si>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</si>
  <si>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</si>
  <si>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</si>
  <si>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</si>
  <si>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</si>
  <si>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</si>
  <si>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</si>
  <si>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</si>
  <si>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</si>
  <si>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</si>
  <si>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</si>
  <si>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</si>
  <si>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</si>
  <si>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</si>
  <si>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</si>
  <si>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</si>
  <si>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</si>
  <si>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</si>
  <si>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</si>
  <si>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</si>
  <si>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</si>
  <si>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</si>
  <si>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</si>
  <si>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</si>
  <si>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</si>
  <si>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</si>
  <si>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</si>
  <si>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</si>
  <si>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</si>
  <si>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</si>
  <si>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</si>
  <si>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</si>
  <si>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</si>
  <si>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</si>
  <si>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</si>
  <si>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</si>
  <si>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</si>
  <si>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</si>
  <si>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</si>
  <si>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</si>
  <si>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</si>
  <si>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</si>
  <si>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</si>
  <si>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</si>
  <si>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</si>
  <si>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</si>
  <si>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</si>
  <si>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</si>
  <si>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</si>
  <si>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</si>
  <si>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</si>
  <si>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</si>
  <si>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</si>
  <si>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</si>
  <si>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</si>
  <si>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</si>
  <si>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</si>
  <si>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</si>
  <si>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</si>
  <si>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</si>
  <si>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</si>
  <si>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</si>
  <si>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</si>
  <si>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</si>
  <si>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</si>
  <si>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</si>
  <si>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</si>
  <si>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</si>
  <si>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</si>
  <si>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</si>
  <si>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</si>
  <si>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</si>
  <si>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</si>
  <si>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</si>
  <si>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</si>
  <si>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</si>
  <si>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</si>
  <si>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</si>
  <si>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</si>
  <si>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</si>
  <si>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</si>
  <si>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</si>
  <si>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</si>
  <si>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</si>
  <si>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</si>
  <si>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</si>
  <si>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</si>
  <si>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</si>
  <si>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</si>
  <si>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</si>
  <si>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</si>
  <si>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</si>
  <si>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</si>
  <si>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</si>
  <si>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</si>
  <si>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</si>
  <si>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</si>
  <si>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</si>
  <si>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</si>
  <si>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</si>
  <si>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</si>
  <si>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</si>
  <si>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</si>
  <si>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</si>
  <si>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</si>
  <si>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</si>
  <si>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</si>
  <si>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</si>
  <si>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</si>
  <si>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</si>
  <si>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</si>
  <si>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</si>
  <si>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</si>
  <si>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</si>
  <si>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</si>
  <si>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</si>
  <si>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</si>
  <si>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</si>
  <si>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</si>
  <si>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</si>
  <si>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</si>
  <si>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</si>
  <si>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</si>
  <si>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</si>
  <si>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</si>
  <si>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</si>
  <si>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</si>
  <si>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</si>
  <si>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</si>
  <si>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</si>
  <si>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</si>
  <si>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</si>
  <si>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</si>
  <si>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</si>
  <si>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</si>
  <si>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</si>
  <si>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</si>
  <si>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</si>
  <si>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</si>
  <si>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</si>
  <si>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</si>
  <si>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</si>
  <si>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</si>
  <si>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</si>
  <si>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</si>
  <si>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</si>
  <si>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</si>
  <si>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</si>
  <si>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</si>
  <si>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</si>
  <si>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</si>
  <si>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</si>
  <si>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</si>
  <si>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</si>
  <si>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</si>
  <si>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</si>
  <si>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</si>
  <si>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</si>
  <si>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</si>
  <si>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</si>
  <si>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</si>
  <si>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</si>
  <si>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</si>
  <si>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</si>
  <si>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</si>
  <si>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</si>
  <si>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</si>
  <si>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</si>
  <si>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</si>
  <si>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</si>
  <si>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</si>
  <si>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</si>
  <si>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</si>
  <si>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</si>
  <si>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</si>
  <si>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</si>
  <si>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</si>
  <si>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</si>
  <si>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</si>
  <si>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</si>
  <si>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</si>
  <si>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</si>
  <si>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</si>
  <si>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</si>
  <si>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</si>
  <si>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</si>
  <si>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</si>
  <si>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</si>
  <si>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</si>
  <si>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</si>
  <si>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</si>
  <si>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</si>
  <si>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</si>
  <si>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</si>
  <si>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</si>
  <si>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</si>
  <si>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</si>
  <si>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</si>
  <si>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</si>
  <si>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</si>
  <si>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</si>
  <si>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</si>
  <si>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</si>
  <si>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</si>
  <si>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</si>
  <si>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</si>
  <si>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</si>
  <si>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</si>
  <si>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</si>
  <si>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</si>
  <si>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</si>
  <si>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</si>
  <si>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</si>
  <si>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</si>
  <si>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</si>
  <si>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</si>
  <si>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</si>
  <si>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</si>
  <si>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</si>
  <si>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</si>
  <si>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</si>
  <si>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</si>
  <si>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</si>
  <si>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</si>
  <si>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</si>
  <si>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</si>
  <si>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</si>
  <si>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</si>
  <si>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</si>
  <si>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</si>
  <si>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</si>
  <si>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</si>
  <si>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</si>
  <si>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</si>
  <si>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</si>
  <si>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</si>
  <si>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</si>
  <si>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</si>
  <si>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</si>
  <si>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</si>
  <si>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</si>
  <si>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</si>
  <si>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</si>
  <si>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</si>
  <si>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</si>
  <si>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</si>
  <si>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</si>
  <si>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</si>
  <si>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</si>
  <si>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</si>
  <si>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</si>
  <si>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</si>
  <si>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</si>
  <si>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</si>
  <si>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</si>
  <si>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</si>
  <si>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</si>
  <si>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</si>
  <si>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</si>
  <si>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</si>
  <si>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</si>
  <si>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</si>
  <si>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</si>
  <si>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</si>
  <si>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</si>
  <si>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</si>
  <si>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</si>
  <si>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</si>
  <si>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</si>
  <si>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</si>
  <si>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</si>
  <si>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</si>
  <si>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</si>
  <si>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</si>
  <si>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</si>
  <si>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</si>
  <si>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</si>
  <si>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</si>
  <si>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</si>
  <si>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</si>
  <si>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</si>
  <si>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</si>
  <si>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</si>
  <si>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</si>
  <si>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</si>
  <si>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</si>
  <si>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</si>
  <si>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</si>
  <si>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</si>
  <si>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</si>
  <si>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</si>
  <si>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</si>
  <si>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</si>
  <si>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</si>
  <si>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</si>
  <si>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</si>
  <si>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</si>
  <si>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</si>
  <si>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</si>
  <si>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</si>
  <si>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</si>
  <si>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</si>
  <si>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</si>
  <si>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</si>
  <si>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</si>
  <si>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</si>
  <si>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</si>
  <si>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</si>
  <si>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</si>
  <si>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</si>
  <si>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</si>
  <si>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</si>
  <si>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</si>
  <si>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</si>
  <si>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</si>
  <si>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</si>
  <si>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</si>
  <si>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</si>
  <si>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</si>
  <si>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</si>
  <si>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</si>
  <si>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</si>
  <si>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</si>
  <si>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</si>
  <si>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</si>
  <si>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</si>
  <si>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</si>
  <si>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</si>
  <si>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</si>
  <si>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</si>
  <si>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</si>
  <si>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</si>
  <si>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</si>
  <si>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</si>
  <si>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</si>
  <si>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</si>
  <si>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</si>
  <si>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</si>
  <si>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</si>
  <si>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</si>
  <si>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</si>
  <si>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</si>
  <si>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</si>
  <si>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</si>
  <si>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</si>
  <si>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</si>
  <si>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</si>
  <si>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</si>
  <si>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</si>
  <si>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</si>
  <si>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</si>
  <si>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</si>
  <si>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</si>
  <si>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</si>
  <si>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</si>
  <si>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</si>
  <si>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</si>
  <si>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</si>
  <si>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</si>
  <si>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</si>
  <si>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</si>
  <si>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</si>
  <si>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</si>
  <si>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</si>
  <si>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</si>
  <si>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</si>
  <si>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</si>
  <si>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</si>
  <si>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</si>
  <si>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</si>
  <si>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</si>
  <si>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</si>
  <si>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</si>
  <si>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</si>
  <si>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</si>
  <si>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</si>
  <si>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</si>
  <si>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</si>
  <si>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</si>
  <si>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</si>
  <si>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</si>
  <si>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</si>
  <si>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</si>
  <si>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</si>
  <si>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</si>
  <si>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</si>
  <si>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</si>
  <si>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</si>
  <si>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</si>
  <si>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</si>
  <si>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</si>
  <si>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</si>
  <si>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</si>
  <si>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</si>
  <si>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</si>
  <si>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</si>
  <si>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</si>
  <si>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</si>
  <si>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</si>
  <si>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</si>
  <si>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</si>
  <si>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</si>
  <si>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</si>
  <si>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</si>
  <si>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</si>
  <si>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</si>
  <si>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</si>
  <si>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</si>
  <si>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</si>
  <si>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</si>
  <si>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</si>
  <si>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</si>
  <si>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</si>
  <si>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</si>
  <si>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</si>
  <si>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</si>
  <si>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</si>
  <si>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</si>
  <si>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</si>
  <si>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</si>
  <si>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</si>
  <si>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</si>
  <si>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</si>
  <si>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</si>
  <si>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</si>
  <si>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</si>
  <si>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</si>
  <si>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</si>
  <si>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</si>
  <si>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</si>
  <si>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</si>
  <si>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</si>
  <si>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</si>
  <si>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</si>
  <si>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</si>
  <si>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</si>
  <si>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</si>
  <si>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</si>
  <si>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</si>
  <si>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</si>
  <si>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</si>
  <si>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</si>
  <si>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</si>
  <si>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</si>
  <si>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</si>
  <si>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</si>
  <si>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</si>
  <si>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</si>
  <si>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</si>
  <si>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</si>
  <si>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</si>
  <si>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</si>
  <si>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</si>
  <si>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</si>
  <si>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</si>
  <si>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</si>
  <si>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</si>
  <si>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</si>
  <si>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</si>
  <si>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</si>
  <si>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</si>
  <si>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</si>
  <si>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</si>
  <si>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</si>
  <si>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</si>
  <si>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</si>
  <si>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</si>
  <si>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</si>
  <si>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</si>
  <si>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</si>
  <si>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</si>
  <si>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</si>
  <si>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</si>
  <si>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</si>
  <si>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</si>
  <si>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</si>
  <si>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</si>
  <si>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</si>
  <si>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</si>
  <si>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</si>
  <si>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</si>
  <si>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</si>
  <si>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</si>
  <si>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</si>
  <si>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</si>
  <si>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</si>
  <si>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</si>
  <si>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</si>
  <si>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</si>
  <si>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</si>
  <si>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</si>
  <si>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</si>
  <si>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</si>
  <si>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</si>
  <si>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</si>
  <si>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</si>
  <si>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</si>
  <si>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</si>
  <si>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</si>
  <si>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</si>
  <si>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</si>
  <si>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</si>
  <si>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</si>
  <si>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</si>
  <si>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</si>
  <si>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</si>
  <si>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</si>
  <si>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</si>
  <si>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</si>
  <si>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</si>
  <si>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</si>
  <si>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</si>
  <si>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</si>
  <si>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</si>
  <si>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</si>
  <si>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</si>
  <si>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</si>
  <si>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</si>
  <si>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</si>
  <si>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</si>
  <si>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</si>
  <si>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</si>
  <si>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</si>
  <si>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</si>
  <si>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</si>
  <si>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</si>
  <si>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</si>
  <si>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</si>
  <si>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</si>
  <si>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</si>
  <si>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</si>
  <si>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</si>
  <si>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</si>
  <si>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</si>
  <si>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</si>
  <si>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</si>
  <si>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</si>
  <si>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</si>
  <si>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</si>
  <si>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</si>
  <si>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</si>
  <si>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</si>
  <si>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</si>
  <si>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</si>
  <si>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</si>
  <si>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</si>
  <si>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</si>
  <si>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</si>
  <si>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</si>
  <si>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</si>
  <si>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</si>
  <si>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</si>
  <si>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</si>
  <si>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</si>
  <si>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</si>
  <si>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</si>
  <si>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</si>
  <si>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</si>
  <si>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</si>
  <si>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</si>
  <si>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</si>
  <si>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</si>
  <si>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</si>
  <si>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</si>
  <si>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</si>
  <si>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</si>
  <si>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</si>
  <si>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</si>
  <si>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</si>
  <si>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</si>
  <si>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</si>
  <si>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</si>
  <si>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</si>
  <si>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</si>
  <si>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</si>
  <si>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</si>
  <si>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</si>
  <si>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</si>
  <si>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</si>
  <si>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</si>
  <si>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</si>
  <si>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</si>
  <si>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</si>
  <si>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</si>
  <si>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</si>
  <si>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</si>
  <si>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</si>
  <si>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</si>
  <si>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</si>
  <si>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</si>
  <si>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</si>
  <si>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</si>
  <si>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</si>
  <si>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</si>
  <si>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</si>
  <si>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</si>
  <si>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</si>
  <si>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</si>
  <si>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</si>
  <si>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</si>
  <si>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</si>
  <si>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</si>
  <si>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</si>
  <si>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</si>
  <si>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</si>
  <si>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</si>
  <si>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</si>
  <si>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</si>
  <si>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</si>
  <si>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</si>
  <si>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</si>
  <si>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</si>
  <si>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</si>
  <si>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</si>
  <si>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</si>
  <si>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</si>
  <si>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</si>
  <si>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</si>
  <si>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</si>
  <si>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</si>
  <si>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</si>
  <si>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</si>
  <si>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</si>
  <si>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</si>
  <si>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</si>
  <si>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</si>
  <si>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</si>
  <si>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</si>
  <si>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</si>
  <si>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</si>
  <si>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</si>
  <si>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</si>
  <si>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</si>
  <si>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</si>
  <si>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</si>
  <si>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</si>
  <si>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</si>
  <si>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</si>
  <si>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</si>
  <si>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</si>
  <si>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</si>
  <si>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</si>
  <si>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</si>
  <si>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</si>
  <si>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</si>
  <si>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</si>
  <si>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</si>
  <si>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</si>
  <si>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</si>
  <si>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</si>
  <si>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</si>
  <si>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</si>
  <si>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</si>
  <si>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</si>
  <si>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</si>
  <si>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</si>
  <si>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</si>
  <si>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</si>
  <si>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</si>
  <si>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</si>
  <si>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</si>
  <si>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</si>
  <si>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</si>
  <si>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</si>
  <si>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</si>
  <si>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</si>
  <si>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</si>
  <si>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</si>
  <si>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</si>
  <si>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</si>
  <si>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</si>
  <si>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</si>
  <si>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</si>
  <si>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</si>
  <si>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</si>
  <si>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</si>
  <si>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</si>
  <si>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</si>
  <si>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</si>
  <si>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</si>
  <si>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</si>
  <si>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</si>
  <si>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</si>
  <si>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</si>
  <si>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</si>
  <si>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</si>
  <si>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</si>
  <si>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</si>
  <si>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</si>
  <si>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</si>
  <si>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</si>
  <si>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</si>
  <si>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</si>
  <si>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</si>
  <si>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</si>
  <si>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</si>
  <si>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</si>
  <si>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</si>
  <si>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</si>
  <si>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</si>
  <si>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</si>
  <si>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</si>
  <si>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</si>
  <si>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</si>
  <si>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</si>
  <si>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</si>
  <si>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</si>
  <si>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</si>
  <si>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</si>
  <si>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</si>
  <si>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</si>
  <si>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</si>
  <si>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</si>
  <si>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</si>
  <si>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</si>
  <si>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</si>
  <si>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</si>
  <si>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</si>
  <si>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</si>
  <si>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</si>
  <si>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</si>
  <si>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</si>
  <si>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</si>
  <si>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</si>
  <si>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</si>
  <si>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</si>
  <si>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</si>
  <si>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</si>
  <si>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</si>
  <si>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</si>
  <si>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</si>
  <si>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</si>
  <si>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</si>
  <si>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</si>
  <si>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</si>
  <si>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</si>
  <si>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</si>
  <si>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</si>
  <si>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</si>
  <si>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</si>
  <si>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</si>
  <si>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</si>
  <si>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</si>
  <si>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</si>
  <si>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</si>
  <si>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</si>
  <si>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</si>
  <si>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</si>
  <si>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</si>
  <si>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</si>
  <si>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</si>
  <si>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</si>
  <si>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</si>
  <si>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</si>
  <si>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</si>
  <si>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</si>
  <si>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</si>
  <si>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</si>
  <si>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</si>
  <si>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</si>
  <si>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</si>
  <si>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</si>
  <si>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</si>
  <si>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</si>
  <si>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</si>
  <si>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</si>
  <si>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</si>
  <si>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</si>
  <si>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</si>
  <si>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</si>
  <si>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</si>
  <si>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</si>
  <si>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</si>
  <si>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</si>
  <si>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</si>
  <si>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</si>
  <si>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</si>
  <si>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</si>
  <si>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</si>
  <si>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</si>
  <si>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</si>
  <si>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</si>
  <si>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</si>
  <si>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</si>
  <si>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</si>
  <si>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</si>
  <si>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</si>
  <si>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</si>
  <si>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</si>
  <si>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</si>
  <si>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</si>
  <si>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</si>
  <si>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</si>
  <si>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</si>
  <si>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</si>
  <si>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</si>
  <si>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</si>
  <si>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</si>
  <si>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</si>
  <si>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</si>
  <si>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</si>
  <si>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</si>
  <si>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</si>
  <si>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</si>
  <si>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</si>
  <si>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</si>
  <si>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</si>
  <si>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</si>
  <si>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</si>
  <si>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</si>
  <si>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</si>
  <si>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</si>
  <si>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</si>
  <si>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</si>
  <si>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</si>
  <si>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</si>
  <si>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</si>
  <si>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</si>
  <si>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</si>
  <si>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</si>
  <si>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</si>
  <si>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</si>
  <si>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</si>
  <si>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</si>
  <si>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</si>
  <si>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</si>
  <si>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</si>
  <si>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</si>
  <si>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</si>
  <si>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</si>
  <si>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</si>
  <si>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</si>
  <si>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</si>
  <si>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</si>
  <si>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</si>
  <si>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</si>
  <si>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</si>
  <si>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</si>
  <si>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</si>
  <si>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</si>
  <si>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</si>
  <si>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</si>
  <si>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</si>
  <si>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</si>
  <si>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</si>
  <si>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</si>
  <si>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</si>
  <si>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</si>
  <si>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</si>
  <si>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</si>
  <si>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</si>
  <si>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</si>
  <si>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</si>
  <si>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</si>
  <si>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</si>
  <si>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</si>
  <si>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</si>
  <si>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</si>
  <si>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</si>
  <si>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</si>
  <si>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</si>
  <si>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</si>
  <si>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</si>
  <si>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</si>
  <si>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</si>
  <si>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</si>
  <si>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</si>
  <si>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</si>
  <si>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</si>
  <si>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</si>
  <si>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</si>
  <si>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</si>
  <si>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</si>
  <si>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</si>
  <si>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</si>
  <si>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</si>
  <si>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</si>
  <si>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</si>
  <si>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</si>
  <si>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</si>
  <si>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</si>
  <si>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</si>
  <si>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</si>
  <si>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</si>
  <si>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</si>
  <si>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</si>
  <si>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</si>
  <si>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</si>
  <si>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</si>
  <si>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</si>
  <si>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</si>
  <si>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</si>
  <si>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</si>
  <si>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</si>
  <si>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</si>
  <si>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</si>
  <si>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</si>
  <si>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</si>
  <si>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</si>
  <si>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</si>
  <si>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</si>
  <si>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</si>
  <si>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</si>
  <si>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</si>
  <si>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</si>
  <si>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</si>
  <si>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</si>
  <si>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</si>
  <si>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</si>
  <si>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</si>
  <si>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</si>
  <si>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</si>
  <si>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</si>
  <si>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</si>
  <si>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</si>
  <si>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</si>
  <si>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</si>
  <si>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</si>
  <si>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</si>
  <si>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</si>
  <si>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</si>
  <si>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</si>
  <si>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</si>
  <si>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</si>
  <si>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</si>
  <si>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</si>
  <si>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</si>
  <si>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</si>
  <si>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</si>
  <si>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</si>
  <si>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</si>
  <si>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</si>
  <si>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</si>
  <si>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</si>
  <si>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</si>
  <si>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</si>
  <si>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</si>
  <si>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</si>
  <si>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</si>
  <si>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</si>
  <si>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</si>
  <si>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</si>
  <si>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</si>
  <si>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</si>
  <si>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</si>
  <si>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</si>
  <si>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</si>
  <si>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</si>
  <si>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</si>
  <si>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</si>
  <si>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</si>
  <si>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</si>
  <si>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</si>
  <si>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</si>
  <si>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</si>
  <si>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</si>
  <si>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</si>
  <si>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</si>
  <si>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</si>
  <si>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</si>
  <si>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</si>
  <si>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</si>
  <si>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</si>
  <si>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</si>
  <si>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</si>
  <si>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</si>
  <si>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</si>
  <si>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</si>
  <si>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</si>
  <si>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</si>
  <si>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</si>
  <si>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</si>
  <si>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</si>
  <si>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</si>
  <si>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</si>
  <si>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</si>
  <si>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</si>
  <si>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</si>
  <si>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</si>
  <si>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</si>
  <si>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</si>
  <si>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</si>
  <si>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</si>
  <si>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</si>
  <si>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</si>
  <si>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</si>
  <si>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</si>
  <si>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</si>
  <si>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</si>
  <si>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</si>
  <si>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</si>
  <si>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</si>
  <si>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</si>
  <si>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</si>
  <si>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</si>
  <si>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</si>
  <si>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</si>
  <si>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</si>
  <si>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</si>
  <si>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</si>
  <si>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</si>
  <si>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</si>
  <si>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</si>
  <si>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</si>
  <si>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</si>
  <si>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</si>
  <si>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</si>
  <si>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</si>
  <si>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</si>
  <si>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</si>
  <si>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</si>
  <si>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</si>
  <si>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</si>
  <si>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</si>
  <si>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</si>
  <si>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</si>
  <si>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</si>
  <si>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</si>
  <si>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</si>
  <si>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</si>
  <si>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</si>
  <si>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</si>
  <si>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</si>
  <si>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</si>
  <si>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</si>
  <si>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</si>
  <si>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</si>
  <si>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</si>
  <si>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</si>
  <si>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</si>
  <si>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</si>
  <si>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</si>
  <si>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</si>
  <si>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</si>
  <si>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</si>
  <si>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</si>
  <si>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</si>
  <si>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</si>
  <si>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</si>
  <si>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</si>
  <si>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</si>
  <si>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</si>
  <si>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</si>
  <si>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</si>
  <si>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</si>
  <si>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</si>
  <si>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</si>
  <si>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</si>
  <si>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</si>
  <si>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</si>
  <si>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</si>
  <si>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</si>
  <si>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</si>
  <si>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</si>
  <si>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</si>
  <si>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</si>
  <si>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</si>
  <si>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</si>
  <si>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</si>
  <si>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</si>
  <si>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</si>
  <si>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</si>
  <si>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</si>
  <si>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</si>
  <si>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</si>
  <si>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</si>
  <si>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</si>
  <si>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</si>
  <si>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</si>
  <si>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</si>
  <si>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</si>
  <si>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</si>
  <si>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</si>
  <si>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</si>
  <si>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</si>
  <si>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</si>
  <si>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</si>
  <si>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</si>
  <si>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</si>
  <si>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</si>
  <si>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</si>
  <si>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</si>
  <si>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</si>
  <si>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</si>
  <si>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</si>
  <si>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</si>
  <si>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</si>
  <si>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</si>
  <si>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</si>
  <si>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</si>
  <si>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</si>
  <si>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</si>
  <si>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</si>
  <si>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</si>
  <si>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</si>
  <si>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</si>
  <si>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</si>
  <si>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</si>
  <si>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</si>
  <si>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</si>
  <si>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</si>
  <si>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</si>
  <si>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</si>
  <si>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</si>
  <si>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</si>
  <si>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</si>
  <si>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</si>
  <si>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</si>
  <si>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</si>
  <si>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</si>
  <si>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</si>
  <si>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</si>
  <si>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</si>
  <si>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</si>
  <si>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</si>
  <si>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</si>
  <si>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</si>
  <si>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</si>
  <si>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</si>
  <si>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</si>
  <si>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</si>
  <si>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</si>
  <si>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</si>
  <si>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</si>
  <si>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</si>
  <si>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</si>
  <si>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</si>
  <si>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</si>
  <si>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</si>
  <si>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</si>
  <si>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</si>
  <si>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</si>
  <si>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</si>
  <si>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</si>
  <si>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</si>
  <si>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</si>
  <si>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</si>
  <si>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</si>
  <si>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</si>
  <si>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</si>
  <si>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</si>
  <si>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</si>
  <si>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</si>
  <si>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</si>
  <si>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</si>
  <si>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</si>
  <si>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</si>
  <si>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</si>
  <si>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</si>
  <si>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</si>
  <si>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</si>
  <si>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</si>
  <si>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</si>
  <si>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</si>
  <si>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</si>
  <si>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</si>
  <si>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</si>
  <si>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</si>
  <si>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</si>
  <si>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</si>
  <si>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</si>
  <si>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</si>
  <si>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</si>
  <si>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</si>
  <si>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</si>
  <si>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</si>
  <si>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</si>
  <si>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</si>
  <si>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</si>
  <si>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</si>
  <si>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</si>
  <si>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</si>
  <si>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</si>
  <si>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</si>
  <si>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</si>
  <si>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</si>
  <si>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</si>
  <si>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</si>
  <si>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</si>
  <si>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</si>
  <si>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</si>
  <si>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</si>
  <si>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</si>
  <si>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</si>
  <si>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</si>
  <si>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</si>
  <si>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</si>
  <si>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</si>
  <si>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</si>
  <si>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</si>
  <si>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</si>
  <si>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</si>
  <si>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</si>
  <si>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</si>
  <si>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</si>
  <si>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</si>
  <si>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</si>
  <si>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</si>
  <si>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</si>
  <si>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</si>
  <si>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</si>
  <si>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</si>
  <si>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</si>
  <si>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</si>
  <si>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</si>
  <si>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</si>
  <si>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</si>
  <si>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</si>
  <si>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</si>
  <si>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</si>
  <si>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</si>
  <si>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</si>
  <si>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</si>
  <si>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</si>
  <si>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</si>
  <si>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</si>
  <si>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</si>
  <si>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</si>
  <si>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</si>
  <si>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</si>
  <si>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</si>
  <si>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</si>
  <si>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</si>
  <si>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</si>
  <si>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</si>
  <si>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</si>
  <si>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</si>
  <si>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</si>
  <si>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</si>
  <si>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</si>
  <si>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</si>
  <si>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</si>
  <si>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</si>
  <si>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</si>
  <si>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</si>
  <si>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</si>
  <si>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</si>
  <si>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</si>
  <si>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</si>
  <si>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</si>
  <si>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</si>
  <si>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</si>
  <si>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</si>
  <si>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</si>
  <si>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</si>
  <si>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</si>
  <si>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</si>
  <si>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</si>
  <si>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</si>
  <si>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</si>
  <si>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</si>
  <si>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</si>
  <si>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</si>
  <si>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</si>
  <si>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</si>
  <si>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</si>
  <si>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</si>
  <si>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</si>
  <si>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</si>
  <si>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</si>
  <si>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</si>
  <si>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</si>
  <si>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</si>
  <si>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</si>
  <si>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</si>
  <si>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</si>
  <si>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</si>
  <si>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</si>
  <si>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</si>
  <si>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</si>
  <si>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</si>
  <si>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</si>
  <si>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</si>
  <si>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</si>
  <si>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</si>
  <si>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</si>
  <si>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</si>
  <si>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</si>
  <si>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</si>
  <si>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</si>
  <si>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</si>
  <si>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</si>
  <si>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</si>
  <si>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</si>
  <si>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</si>
  <si>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</si>
  <si>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</si>
  <si>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</si>
  <si>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</si>
  <si>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</si>
  <si>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</si>
  <si>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</si>
  <si>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</si>
  <si>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</si>
  <si>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</si>
  <si>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</si>
  <si>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</si>
  <si>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</si>
  <si>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</si>
  <si>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</si>
  <si>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</si>
  <si>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</si>
  <si>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</si>
  <si>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</si>
  <si>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</si>
  <si>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</si>
  <si>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</si>
  <si>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</si>
  <si>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</si>
  <si>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</si>
  <si>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</si>
  <si>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</si>
  <si>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</si>
  <si>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</si>
  <si>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</si>
  <si>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</si>
  <si>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</si>
  <si>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</si>
  <si>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</si>
  <si>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</si>
  <si>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</si>
  <si>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</si>
  <si>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</si>
  <si>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</si>
  <si>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</si>
  <si>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</si>
  <si>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</si>
  <si>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</si>
  <si>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</si>
  <si>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</si>
  <si>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</si>
  <si>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</si>
  <si>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</si>
  <si>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</si>
  <si>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</si>
  <si>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</si>
  <si>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</si>
  <si>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</si>
  <si>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</si>
  <si>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</si>
  <si>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</si>
  <si>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</si>
  <si>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</si>
  <si>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</si>
  <si>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</si>
  <si>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</si>
  <si>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</si>
  <si>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</si>
  <si>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</si>
  <si>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</si>
  <si>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</si>
  <si>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</si>
  <si>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</si>
  <si>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</si>
  <si>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</si>
  <si>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</si>
  <si>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</si>
  <si>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</si>
  <si>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</si>
  <si>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</si>
  <si>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</si>
  <si>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</si>
  <si>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</si>
  <si>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</si>
  <si>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</si>
  <si>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</si>
  <si>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</si>
  <si>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</si>
  <si>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</si>
  <si>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</si>
  <si>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</si>
  <si>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</si>
  <si>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</si>
  <si>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</si>
  <si>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</si>
  <si>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</si>
  <si>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</si>
  <si>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</si>
  <si>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</si>
  <si>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</si>
  <si>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</si>
  <si>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</si>
  <si>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</si>
  <si>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</si>
  <si>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</si>
  <si>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</si>
  <si>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</si>
  <si>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</si>
  <si>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</si>
  <si>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</si>
  <si>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</si>
  <si>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</si>
  <si>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</si>
  <si>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</si>
  <si>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</si>
  <si>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</si>
  <si>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</si>
  <si>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</si>
  <si>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</si>
  <si>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</si>
  <si>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</si>
  <si>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</si>
  <si>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</si>
  <si>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</si>
  <si>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</si>
  <si>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</si>
  <si>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</si>
  <si>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</si>
  <si>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</si>
  <si>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</si>
  <si>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</si>
  <si>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</si>
  <si>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</si>
  <si>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</si>
  <si>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</si>
  <si>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</si>
  <si>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</si>
  <si>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</si>
  <si>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</si>
  <si>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</si>
  <si>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</si>
  <si>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</si>
  <si>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</si>
  <si>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</si>
  <si>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</si>
  <si>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</si>
  <si>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</si>
  <si>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</si>
  <si>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</si>
  <si>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</si>
  <si>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</si>
  <si>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</si>
  <si>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</si>
  <si>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</si>
  <si>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</si>
  <si>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</si>
  <si>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</si>
  <si>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</si>
  <si>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</si>
  <si>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</si>
  <si>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</si>
  <si>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</si>
  <si>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</si>
  <si>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</si>
  <si>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</si>
  <si>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</si>
  <si>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</si>
  <si>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</si>
  <si>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</si>
  <si>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</si>
  <si>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</si>
  <si>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</si>
  <si>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</si>
  <si>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</si>
  <si>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</si>
  <si>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</si>
  <si>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</si>
  <si>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</si>
  <si>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</si>
  <si>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</si>
  <si>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</si>
  <si>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</si>
  <si>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</si>
  <si>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</si>
  <si>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</si>
  <si>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</si>
  <si>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</si>
  <si>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</si>
  <si>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</si>
  <si>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</si>
  <si>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</si>
  <si>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</si>
  <si>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</si>
  <si>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</si>
  <si>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</si>
  <si>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</si>
  <si>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</si>
  <si>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</si>
  <si>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</si>
  <si>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</si>
  <si>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</si>
  <si>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</si>
  <si>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</si>
  <si>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</si>
  <si>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</si>
  <si>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</si>
  <si>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</si>
  <si>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</si>
  <si>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</si>
  <si>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</si>
  <si>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</si>
  <si>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</si>
  <si>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</si>
  <si>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</si>
  <si>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</si>
  <si>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</si>
  <si>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</si>
  <si>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</si>
  <si>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</si>
  <si>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</si>
  <si>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</si>
  <si>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</si>
  <si>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</si>
  <si>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</si>
  <si>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</si>
  <si>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</si>
  <si>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</si>
  <si>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</si>
  <si>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</si>
  <si>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</si>
  <si>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</si>
  <si>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</si>
  <si>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</si>
  <si>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</si>
  <si>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</si>
  <si>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</si>
  <si>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</si>
  <si>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</si>
  <si>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</si>
  <si>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</si>
  <si>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</si>
  <si>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</si>
  <si>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</si>
  <si>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</si>
  <si>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</si>
  <si>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</si>
  <si>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</si>
  <si>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</si>
  <si>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</si>
  <si>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</si>
  <si>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</si>
  <si>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</si>
  <si>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</si>
  <si>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</si>
  <si>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</si>
  <si>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</si>
  <si>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</si>
  <si>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</si>
  <si>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</si>
  <si>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</si>
  <si>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</si>
  <si>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</si>
  <si>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</si>
  <si>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</si>
  <si>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</si>
  <si>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</si>
  <si>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</si>
  <si>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</si>
  <si>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</si>
  <si>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</si>
  <si>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</si>
  <si>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</si>
  <si>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</si>
  <si>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</si>
  <si>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</si>
  <si>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</si>
  <si>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</si>
  <si>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</si>
  <si>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</si>
  <si>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</si>
  <si>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</si>
  <si>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</si>
  <si>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</si>
  <si>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</si>
  <si>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</si>
  <si>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</si>
  <si>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</si>
  <si>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</si>
  <si>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</si>
  <si>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</si>
  <si>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</si>
  <si>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</si>
  <si>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</si>
  <si>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</si>
  <si>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</si>
  <si>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</si>
  <si>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</si>
  <si>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</si>
  <si>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</si>
  <si>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</si>
  <si>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</si>
  <si>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</si>
  <si>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</si>
  <si>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</si>
  <si>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</si>
  <si>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</si>
  <si>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</si>
  <si>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</si>
  <si>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</si>
  <si>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</si>
  <si>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</si>
  <si>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</si>
  <si>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</si>
  <si>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</si>
  <si>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</si>
  <si>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</si>
  <si>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</si>
  <si>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</si>
  <si>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</si>
  <si>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</si>
  <si>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</si>
  <si>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</si>
  <si>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</si>
  <si>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</si>
  <si>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</si>
  <si>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</si>
  <si>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</si>
  <si>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</si>
  <si>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</si>
  <si>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</si>
  <si>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</si>
  <si>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</si>
  <si>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</si>
  <si>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</si>
  <si>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</si>
  <si>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</si>
  <si>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</si>
  <si>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</si>
  <si>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</si>
  <si>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</si>
  <si>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</si>
  <si>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</si>
  <si>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</si>
  <si>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</si>
  <si>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</si>
  <si>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</si>
  <si>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</si>
  <si>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</si>
  <si>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</si>
  <si>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</si>
  <si>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</si>
  <si>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</si>
  <si>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</si>
  <si>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</si>
  <si>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</si>
  <si>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</si>
  <si>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</si>
  <si>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</si>
  <si>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</si>
  <si>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</si>
  <si>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</si>
  <si>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</si>
  <si>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</si>
  <si>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</si>
  <si>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</si>
  <si>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</si>
  <si>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</si>
  <si>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</si>
  <si>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</si>
  <si>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</si>
  <si>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</si>
  <si>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</si>
  <si>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</si>
  <si>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</si>
  <si>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</si>
  <si>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</si>
  <si>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</si>
  <si>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</si>
  <si>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</si>
  <si>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</si>
  <si>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</si>
  <si>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</si>
  <si>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</si>
  <si>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</si>
  <si>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</si>
  <si>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</si>
  <si>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</si>
  <si>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</si>
  <si>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</si>
  <si>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</si>
  <si>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</si>
  <si>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</si>
  <si>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</si>
  <si>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</si>
  <si>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</si>
  <si>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</si>
  <si>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</si>
  <si>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</si>
  <si>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</si>
  <si>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</si>
  <si>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</si>
  <si>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</si>
  <si>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</si>
  <si>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</si>
  <si>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</si>
  <si>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</si>
  <si>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</si>
  <si>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</si>
  <si>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</si>
  <si>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</si>
  <si>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</si>
  <si>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</si>
  <si>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</si>
  <si>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</si>
  <si>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</si>
  <si>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</si>
  <si>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</si>
  <si>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</si>
  <si>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</si>
  <si>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</si>
  <si>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</si>
  <si>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</si>
  <si>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</si>
  <si>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</si>
  <si>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</si>
  <si>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</si>
  <si>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</si>
  <si>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</si>
  <si>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</si>
  <si>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</si>
  <si>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</si>
  <si>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</si>
  <si>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</si>
  <si>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</si>
  <si>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</si>
  <si>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</si>
  <si>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</si>
  <si>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</si>
  <si>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</si>
  <si>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</si>
  <si>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</si>
  <si>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</si>
  <si>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</si>
  <si>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</si>
  <si>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</si>
  <si>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</si>
  <si>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</si>
  <si>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</si>
  <si>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</si>
  <si>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</si>
  <si>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</si>
  <si>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</si>
  <si>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</si>
  <si>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</si>
  <si>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</si>
  <si>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</si>
  <si>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</si>
  <si>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</si>
  <si>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</si>
  <si>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</si>
  <si>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</si>
  <si>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</si>
  <si>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</si>
  <si>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</si>
  <si>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</si>
  <si>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</si>
  <si>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</si>
  <si>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</si>
  <si>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</si>
  <si>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</si>
  <si>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</si>
  <si>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</si>
  <si>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</si>
  <si>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</si>
  <si>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</si>
  <si>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</si>
  <si>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</si>
  <si>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</si>
  <si>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</si>
  <si>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</si>
  <si>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</si>
  <si>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</si>
  <si>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</si>
  <si>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</si>
  <si>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</si>
  <si>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</si>
  <si>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</si>
  <si>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</si>
  <si>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</si>
  <si>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</si>
  <si>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</si>
  <si>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</si>
  <si>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</si>
  <si>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</si>
  <si>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</si>
  <si>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</si>
  <si>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</si>
  <si>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</si>
  <si>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</si>
  <si>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</si>
  <si>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</si>
  <si>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</si>
  <si>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</si>
  <si>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</si>
  <si>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</si>
  <si>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</si>
  <si>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</si>
  <si>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</si>
  <si>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</si>
  <si>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</si>
  <si>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</si>
  <si>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</si>
  <si>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</si>
  <si>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</si>
  <si>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</si>
  <si>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</si>
  <si>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</si>
  <si>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</si>
  <si>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</si>
  <si>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</si>
  <si>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</si>
  <si>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</si>
  <si>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</si>
  <si>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</si>
  <si>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</si>
  <si>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</si>
  <si>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</si>
  <si>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</si>
  <si>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</si>
  <si>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</si>
  <si>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</si>
  <si>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</si>
  <si>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</si>
  <si>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</si>
  <si>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</si>
  <si>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</si>
  <si>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</si>
  <si>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</si>
  <si>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</si>
  <si>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</si>
  <si>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</si>
  <si>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</si>
  <si>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</si>
  <si>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</si>
  <si>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</si>
  <si>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</si>
  <si>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</si>
  <si>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</si>
  <si>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</si>
  <si>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</si>
  <si>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</si>
  <si>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</si>
  <si>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</si>
  <si>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</si>
  <si>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</si>
  <si>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</si>
  <si>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</si>
  <si>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</si>
  <si>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</si>
  <si>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</si>
  <si>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</si>
  <si>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</si>
  <si>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</si>
  <si>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</si>
  <si>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</si>
  <si>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</si>
  <si>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</si>
  <si>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</si>
  <si>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</si>
  <si>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</si>
  <si>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</si>
  <si>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</si>
  <si>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</si>
  <si>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</si>
  <si>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</si>
  <si>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</si>
  <si>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</si>
  <si>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</si>
  <si>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</si>
  <si>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</si>
  <si>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</si>
  <si>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</si>
  <si>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</si>
  <si>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</si>
  <si>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</si>
  <si>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</si>
  <si>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</si>
  <si>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</si>
  <si>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</si>
  <si>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</si>
  <si>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</si>
  <si>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</si>
  <si>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</si>
  <si>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</si>
  <si>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</si>
  <si>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</si>
  <si>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</si>
  <si>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</si>
  <si>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</si>
  <si>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</si>
  <si>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</si>
  <si>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</si>
  <si>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</si>
  <si>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</si>
  <si>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</si>
  <si>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</si>
  <si>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</si>
  <si>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</si>
  <si>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</si>
  <si>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</si>
  <si>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</si>
  <si>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</si>
  <si>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</si>
  <si>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</si>
  <si>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</si>
  <si>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</si>
  <si>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</si>
  <si>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</si>
  <si>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</si>
  <si>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</si>
  <si>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</si>
  <si>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</si>
  <si>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</si>
  <si>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</si>
  <si>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</si>
  <si>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</si>
  <si>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</si>
  <si>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</si>
  <si>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</si>
  <si>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</si>
  <si>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</si>
  <si>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</si>
  <si>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</si>
  <si>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</si>
  <si>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</si>
  <si>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</si>
  <si>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</si>
  <si>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</si>
  <si>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</si>
  <si>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</si>
  <si>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</si>
  <si>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</si>
  <si>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</si>
  <si>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</si>
  <si>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</si>
  <si>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</si>
  <si>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</si>
  <si>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</si>
  <si>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</si>
  <si>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</si>
  <si>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</si>
  <si>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</si>
  <si>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</si>
  <si>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</si>
  <si>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</si>
  <si>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</si>
  <si>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</si>
  <si>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</si>
  <si>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</si>
  <si>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</si>
  <si>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</si>
  <si>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</si>
  <si>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</si>
  <si>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</si>
  <si>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</si>
  <si>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</si>
  <si>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</si>
  <si>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</si>
  <si>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</si>
  <si>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</si>
  <si>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</si>
  <si>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</si>
  <si>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</si>
  <si>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</si>
  <si>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</si>
  <si>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</si>
  <si>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</si>
  <si>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</si>
  <si>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</si>
  <si>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</si>
  <si>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</si>
  <si>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</si>
  <si>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</si>
  <si>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</si>
  <si>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</si>
  <si>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</si>
  <si>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</si>
  <si>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</si>
  <si>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</si>
  <si>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</si>
  <si>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</si>
  <si>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</si>
  <si>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</si>
  <si>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</si>
  <si>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</si>
  <si>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</si>
  <si>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</si>
  <si>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</si>
  <si>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</si>
  <si>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</si>
  <si>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</si>
  <si>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</si>
  <si>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</si>
  <si>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</si>
  <si>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</si>
  <si>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</si>
  <si>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</si>
  <si>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</si>
  <si>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</si>
  <si>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</si>
  <si>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</si>
  <si>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</si>
  <si>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</si>
  <si>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</si>
  <si>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</si>
  <si>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</si>
  <si>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</si>
  <si>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</si>
  <si>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</si>
  <si>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</si>
  <si>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</si>
  <si>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</si>
  <si>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</si>
  <si>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</si>
  <si>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</si>
  <si>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</si>
  <si>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</si>
  <si>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</si>
  <si>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</si>
  <si>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</si>
  <si>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</si>
  <si>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</si>
  <si>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</si>
  <si>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</si>
  <si>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</si>
  <si>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</si>
  <si>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</si>
  <si>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</si>
  <si>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</si>
  <si>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</si>
  <si>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</si>
  <si>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</si>
  <si>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</si>
  <si>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</si>
  <si>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</si>
  <si>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</si>
  <si>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</si>
  <si>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</si>
  <si>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</si>
  <si>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</si>
  <si>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</si>
  <si>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</si>
  <si>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</si>
  <si>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</si>
  <si>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</si>
  <si>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</si>
  <si>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</si>
  <si>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</si>
  <si>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</si>
  <si>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</si>
  <si>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</si>
  <si>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</si>
  <si>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</si>
  <si>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</si>
  <si>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</si>
  <si>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</si>
  <si>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</si>
  <si>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</si>
  <si>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</si>
  <si>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</si>
  <si>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</si>
  <si>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</si>
  <si>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</si>
  <si>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</si>
  <si>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</si>
  <si>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</si>
  <si>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</si>
  <si>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</si>
  <si>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</si>
  <si>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</si>
  <si>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</si>
  <si>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</si>
  <si>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</si>
  <si>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</si>
  <si>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</si>
  <si>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</si>
  <si>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</si>
  <si>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</si>
  <si>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</si>
  <si>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</si>
  <si>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</si>
  <si>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</si>
  <si>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</si>
  <si>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</si>
  <si>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</si>
  <si>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</si>
  <si>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</si>
  <si>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</si>
  <si>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</si>
  <si>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</si>
  <si>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</si>
  <si>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</si>
  <si>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</si>
  <si>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</si>
  <si>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</si>
  <si>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</si>
  <si>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</si>
  <si>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</si>
  <si>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</si>
  <si>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</si>
  <si>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</si>
  <si>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</si>
  <si>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</si>
  <si>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</si>
  <si>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</si>
  <si>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</si>
  <si>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</si>
  <si>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</si>
  <si>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</si>
  <si>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</si>
  <si>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</si>
  <si>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</si>
  <si>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</si>
  <si>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</si>
  <si>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</si>
  <si>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</si>
  <si>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</si>
  <si>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</si>
  <si>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</si>
  <si>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</si>
  <si>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</si>
  <si>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</si>
  <si>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</si>
  <si>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</si>
  <si>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</si>
  <si>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</si>
  <si>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</si>
  <si>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</si>
  <si>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</si>
  <si>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</si>
  <si>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</si>
  <si>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</si>
  <si>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</si>
  <si>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</si>
  <si>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</si>
  <si>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</si>
  <si>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</si>
  <si>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</si>
  <si>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</si>
  <si>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</si>
  <si>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</si>
  <si>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</si>
  <si>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</si>
  <si>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</si>
  <si>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</si>
  <si>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</si>
  <si>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</si>
  <si>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</si>
  <si>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</si>
  <si>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</si>
  <si>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</si>
  <si>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</si>
  <si>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</si>
  <si>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</si>
  <si>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</si>
  <si>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</si>
  <si>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</si>
  <si>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</si>
  <si>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</si>
  <si>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</si>
  <si>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</si>
  <si>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</si>
  <si>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</si>
  <si>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</si>
  <si>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</si>
  <si>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</si>
  <si>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</si>
  <si>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</si>
  <si>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</si>
  <si>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</si>
  <si>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</si>
  <si>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</si>
  <si>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</si>
  <si>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</si>
  <si>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</si>
  <si>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</si>
  <si>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</si>
  <si>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</si>
  <si>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</si>
  <si>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</si>
  <si>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</si>
  <si>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</si>
  <si>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</si>
  <si>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</si>
  <si>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</si>
  <si>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</si>
  <si>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</si>
  <si>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</si>
  <si>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</si>
  <si>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</si>
  <si>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</si>
  <si>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</si>
  <si>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</si>
  <si>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</si>
  <si>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</si>
  <si>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</si>
  <si>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</si>
  <si>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</si>
  <si>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</si>
  <si>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</si>
  <si>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</si>
  <si>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</si>
  <si>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</si>
  <si>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</si>
  <si>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</si>
  <si>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</si>
  <si>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</si>
  <si>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</si>
  <si>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</si>
  <si>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</si>
  <si>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</si>
  <si>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</si>
  <si>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</si>
  <si>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</si>
  <si>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</si>
  <si>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</si>
  <si>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</si>
  <si>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</si>
  <si>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</si>
  <si>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</si>
  <si>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</si>
  <si>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</si>
  <si>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</si>
  <si>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</si>
  <si>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</si>
  <si>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</si>
  <si>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</si>
  <si>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</si>
  <si>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</si>
  <si>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</si>
  <si>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</si>
  <si>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</si>
  <si>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</si>
  <si>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</si>
  <si>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</si>
  <si>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</si>
  <si>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</si>
  <si>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</si>
  <si>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</si>
  <si>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</si>
  <si>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</si>
  <si>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</si>
  <si>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</si>
  <si>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</si>
  <si>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</si>
  <si>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</si>
  <si>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</si>
  <si>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</si>
  <si>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</si>
  <si>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</si>
  <si>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</si>
  <si>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</si>
  <si>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</si>
  <si>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</si>
  <si>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</si>
  <si>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</si>
  <si>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</si>
  <si>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</si>
  <si>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</si>
  <si>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</si>
  <si>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</si>
  <si>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</si>
  <si>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</si>
  <si>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</si>
  <si>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</si>
  <si>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</si>
  <si>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</si>
  <si>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</si>
  <si>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</si>
  <si>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</si>
  <si>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</si>
  <si>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</si>
  <si>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</si>
  <si>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</si>
  <si>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</si>
  <si>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</si>
  <si>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</si>
  <si>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</si>
  <si>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</si>
  <si>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</si>
  <si>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</si>
  <si>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</si>
  <si>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</si>
  <si>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</si>
  <si>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</si>
  <si>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</si>
  <si>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</si>
  <si>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</si>
  <si>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</si>
  <si>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</si>
  <si>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</si>
  <si>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</si>
  <si>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</si>
  <si>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</si>
  <si>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</si>
  <si>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</si>
  <si>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</si>
  <si>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</si>
  <si>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</si>
  <si>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</si>
  <si>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</si>
  <si>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</si>
  <si>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</si>
  <si>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</si>
  <si>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</si>
  <si>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</si>
  <si>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</si>
  <si>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</si>
  <si>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</si>
  <si>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</si>
  <si>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</si>
  <si>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</si>
  <si>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</si>
  <si>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</si>
  <si>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</si>
  <si>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</si>
  <si>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</si>
  <si>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</si>
  <si>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</si>
  <si>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</si>
  <si>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</si>
  <si>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</si>
  <si>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</si>
  <si>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</si>
  <si>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</si>
  <si>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</si>
  <si>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</si>
  <si>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</si>
  <si>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</si>
  <si>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</si>
  <si>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</si>
  <si>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</si>
  <si>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</si>
  <si>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</si>
  <si>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</si>
  <si>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</si>
  <si>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</si>
  <si>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</si>
  <si>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</si>
  <si>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</si>
  <si>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</si>
  <si>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</si>
  <si>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</si>
  <si>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</si>
  <si>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</si>
  <si>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</si>
  <si>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</si>
  <si>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</si>
  <si>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</si>
  <si>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</si>
  <si>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</si>
  <si>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</si>
  <si>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</si>
  <si>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</si>
  <si>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</si>
  <si>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</si>
  <si>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</si>
  <si>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</si>
  <si>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</si>
  <si>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</si>
  <si>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</si>
  <si>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</si>
  <si>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</si>
  <si>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</si>
  <si>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</si>
  <si>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</si>
  <si>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</si>
  <si>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</si>
  <si>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</si>
  <si>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</si>
  <si>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</si>
  <si>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</si>
  <si>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</si>
  <si>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</si>
  <si>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</si>
  <si>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</si>
  <si>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</si>
  <si>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</si>
  <si>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</si>
  <si>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</si>
  <si>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</si>
  <si>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</si>
  <si>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</si>
  <si>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</si>
  <si>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</si>
  <si>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</si>
  <si>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</si>
  <si>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</si>
  <si>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</si>
  <si>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</si>
  <si>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</si>
  <si>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</si>
  <si>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</si>
  <si>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</si>
  <si>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</si>
  <si>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</si>
  <si>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</si>
  <si>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</si>
  <si>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</si>
  <si>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</si>
  <si>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</si>
  <si>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</si>
  <si>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</si>
  <si>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</si>
  <si>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</si>
  <si>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</si>
  <si>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</si>
  <si>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</si>
  <si>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</si>
  <si>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</si>
  <si>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</si>
  <si>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</si>
  <si>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</si>
  <si>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</si>
  <si>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</si>
  <si>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</si>
  <si>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</si>
  <si>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</si>
  <si>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</si>
  <si>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</si>
  <si>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</si>
  <si>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</si>
  <si>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</si>
  <si>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</si>
  <si>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</si>
  <si>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</si>
  <si>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</si>
  <si>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</si>
  <si>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</si>
  <si>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</si>
  <si>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</si>
  <si>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</si>
  <si>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</si>
  <si>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</si>
  <si>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</si>
  <si>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</si>
  <si>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</si>
  <si>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</si>
  <si>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</si>
  <si>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</si>
  <si>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</si>
  <si>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</si>
  <si>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</si>
  <si>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</si>
  <si>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</si>
  <si>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</si>
  <si>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</si>
  <si>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</si>
  <si>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</si>
  <si>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</si>
  <si>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</si>
  <si>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</si>
  <si>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</si>
  <si>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</si>
  <si>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</si>
  <si>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</si>
  <si>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</si>
  <si>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</si>
  <si>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</si>
  <si>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</si>
  <si>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</si>
  <si>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</si>
  <si>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</si>
  <si>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</si>
  <si>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</si>
  <si>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</si>
  <si>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</si>
  <si>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</si>
  <si>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</si>
  <si>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</si>
  <si>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</si>
  <si>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</si>
  <si>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</si>
  <si>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</si>
  <si>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</si>
  <si>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</si>
  <si>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</si>
  <si>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</si>
  <si>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</si>
  <si>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</si>
  <si>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</si>
  <si>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</si>
  <si>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</si>
  <si>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</si>
  <si>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</si>
  <si>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</si>
  <si>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</si>
  <si>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</si>
  <si>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</si>
  <si>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</si>
  <si>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</si>
  <si>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</si>
  <si>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</si>
  <si>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</si>
  <si>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</si>
  <si>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</si>
  <si>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</si>
  <si>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</si>
  <si>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</si>
  <si>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</si>
  <si>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</si>
  <si>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</si>
  <si>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</si>
  <si>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</si>
  <si>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</si>
  <si>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</si>
  <si>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</si>
  <si>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</si>
  <si>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</si>
  <si>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</si>
  <si>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</si>
  <si>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</si>
  <si>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</si>
  <si>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</si>
  <si>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</si>
  <si>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</si>
  <si>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</si>
  <si>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</si>
  <si>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</si>
  <si>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</si>
  <si>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</si>
  <si>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</si>
  <si>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</si>
  <si>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</si>
  <si>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</si>
  <si>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</si>
  <si>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</si>
  <si>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</si>
  <si>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</si>
  <si>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</si>
  <si>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</si>
  <si>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</si>
  <si>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</si>
  <si>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</si>
  <si>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</si>
  <si>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</si>
  <si>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</si>
  <si>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</si>
  <si>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</si>
  <si>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</si>
  <si>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</si>
  <si>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</si>
  <si>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</si>
  <si>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</si>
  <si>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</si>
  <si>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</si>
  <si>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</si>
  <si>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</si>
  <si>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</si>
  <si>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</si>
  <si>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</si>
  <si>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</si>
  <si>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</si>
  <si>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</si>
  <si>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</si>
  <si>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</si>
  <si>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</si>
  <si>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</si>
  <si>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</si>
  <si>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</si>
  <si>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</si>
  <si>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</si>
  <si>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</si>
  <si>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</si>
  <si>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</si>
  <si>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</si>
  <si>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</si>
  <si>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</si>
  <si>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</si>
  <si>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</si>
  <si>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</si>
  <si>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</si>
  <si>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</si>
  <si>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</si>
  <si>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</si>
  <si>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</si>
  <si>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</si>
  <si>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</si>
  <si>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</si>
  <si>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</si>
  <si>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</si>
  <si>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</si>
  <si>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</si>
  <si>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</si>
  <si>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</si>
  <si>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</si>
  <si>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</si>
  <si>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</si>
  <si>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</si>
  <si>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</si>
  <si>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</si>
  <si>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</si>
  <si>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</si>
  <si>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</si>
  <si>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</si>
  <si>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</si>
  <si>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</si>
  <si>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</si>
  <si>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</si>
  <si>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</si>
  <si>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</si>
  <si>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</si>
  <si>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</si>
  <si>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</si>
  <si>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</si>
  <si>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</si>
  <si>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</si>
  <si>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</si>
  <si>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</si>
  <si>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</si>
  <si>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</si>
  <si>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</si>
  <si>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</si>
  <si>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</si>
  <si>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</si>
  <si>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</si>
  <si>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</si>
  <si>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</si>
  <si>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</si>
  <si>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</si>
  <si>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</si>
  <si>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</si>
  <si>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</si>
  <si>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</si>
  <si>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</si>
  <si>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</si>
  <si>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</si>
  <si>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</si>
  <si>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</si>
  <si>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</si>
  <si>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</si>
  <si>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</si>
  <si>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</si>
  <si>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</si>
  <si>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</si>
  <si>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</si>
  <si>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</si>
  <si>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</si>
  <si>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</si>
  <si>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</si>
  <si>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</si>
  <si>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</si>
  <si>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</si>
  <si>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</si>
  <si>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</si>
  <si>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</si>
  <si>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</si>
  <si>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</si>
  <si>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</si>
  <si>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</si>
  <si>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</si>
  <si>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</si>
  <si>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</si>
  <si>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</si>
  <si>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</si>
  <si>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</si>
  <si>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</si>
  <si>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</si>
  <si>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</si>
  <si>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</si>
  <si>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</si>
  <si>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</si>
  <si>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</si>
  <si>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</si>
  <si>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</si>
  <si>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</si>
  <si>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</si>
  <si>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</si>
  <si>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</si>
  <si>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</si>
  <si>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</si>
  <si>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</si>
  <si>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</si>
  <si>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</si>
  <si>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</si>
  <si>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</si>
  <si>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</si>
  <si>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</si>
  <si>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</si>
  <si>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</si>
  <si>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</si>
  <si>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</si>
  <si>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</si>
  <si>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</si>
  <si>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</si>
  <si>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</si>
  <si>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</si>
  <si>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</si>
  <si>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</si>
  <si>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</si>
  <si>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</si>
  <si>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</si>
  <si>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</si>
  <si>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</si>
  <si>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</si>
  <si>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</si>
  <si>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</si>
  <si>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</si>
  <si>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</si>
  <si>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</si>
  <si>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</si>
  <si>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</si>
  <si>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</si>
  <si>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</si>
  <si>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</si>
  <si>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</si>
  <si>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</si>
  <si>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</si>
  <si>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</si>
  <si>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</si>
  <si>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</si>
  <si>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</si>
  <si>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</si>
  <si>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</si>
  <si>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</si>
  <si>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</si>
  <si>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</si>
  <si>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</si>
  <si>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</si>
  <si>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</si>
  <si>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</si>
  <si>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</si>
  <si>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</si>
  <si>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</si>
  <si>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</si>
  <si>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</si>
  <si>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</si>
  <si>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</si>
  <si>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</si>
  <si>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</si>
  <si>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</si>
  <si>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</si>
  <si>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</si>
  <si>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</si>
  <si>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</si>
  <si>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</si>
  <si>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</si>
  <si>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</si>
  <si>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</si>
  <si>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</si>
  <si>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</si>
  <si>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</si>
  <si>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</si>
  <si>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</si>
  <si>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</si>
  <si>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</si>
  <si>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</si>
  <si>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</si>
  <si>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</si>
  <si>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</si>
  <si>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</si>
  <si>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</si>
  <si>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</si>
  <si>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</si>
  <si>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</si>
  <si>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</si>
  <si>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</si>
  <si>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</si>
  <si>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</si>
  <si>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</si>
  <si>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</si>
  <si>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</si>
  <si>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</si>
  <si>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</si>
  <si>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</si>
  <si>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</si>
  <si>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</si>
  <si>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</si>
  <si>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</si>
  <si>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</si>
  <si>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</si>
  <si>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</si>
  <si>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</si>
  <si>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</si>
  <si>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</si>
  <si>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</si>
  <si>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</si>
  <si>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</si>
  <si>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</si>
  <si>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</si>
  <si>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</si>
  <si>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</si>
  <si>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</si>
  <si>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</si>
  <si>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</si>
  <si>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</si>
  <si>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</si>
  <si>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</si>
  <si>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</si>
  <si>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</si>
  <si>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</si>
  <si>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</si>
  <si>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</si>
  <si>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</si>
  <si>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</si>
  <si>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</si>
  <si>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</si>
  <si>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</si>
  <si>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</si>
  <si>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</si>
  <si>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</si>
  <si>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</si>
  <si>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</si>
  <si>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</si>
  <si>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</si>
  <si>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</si>
  <si>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</si>
  <si>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</si>
  <si>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</si>
  <si>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</si>
  <si>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</si>
  <si>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</si>
  <si>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</si>
  <si>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</si>
  <si>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</si>
  <si>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</si>
  <si>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</si>
  <si>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</si>
  <si>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</si>
  <si>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</si>
  <si>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</si>
  <si>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</si>
  <si>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</si>
  <si>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</si>
  <si>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</si>
  <si>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</si>
  <si>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</si>
  <si>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</si>
  <si>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</si>
  <si>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</si>
  <si>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</si>
  <si>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</si>
  <si>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</si>
  <si>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</si>
  <si>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</si>
  <si>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</si>
  <si>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</si>
  <si>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</si>
  <si>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</si>
  <si>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</si>
  <si>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</si>
  <si>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</si>
  <si>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</si>
  <si>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</si>
  <si>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</si>
  <si>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</si>
  <si>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</si>
  <si>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</si>
  <si>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</si>
  <si>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</si>
  <si>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</si>
  <si>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</si>
  <si>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</si>
  <si>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</si>
  <si>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</si>
  <si>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</si>
  <si>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</si>
  <si>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</si>
  <si>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</si>
  <si>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</si>
  <si>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</si>
  <si>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</si>
  <si>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</si>
  <si>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</si>
  <si>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</si>
  <si>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</si>
  <si>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</si>
  <si>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</si>
  <si>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</si>
  <si>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</si>
  <si>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</si>
  <si>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</si>
  <si>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</si>
  <si>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</si>
  <si>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</si>
  <si>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</si>
  <si>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</si>
  <si>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</si>
  <si>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</si>
  <si>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</si>
  <si>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</si>
  <si>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</si>
  <si>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</si>
  <si>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</si>
  <si>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</si>
  <si>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</si>
  <si>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</si>
  <si>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</si>
  <si>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</si>
  <si>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</si>
  <si>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</si>
  <si>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</si>
  <si>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</si>
  <si>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</si>
  <si>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</si>
  <si>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</si>
  <si>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</si>
  <si>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</si>
  <si>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</si>
  <si>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</si>
  <si>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</si>
  <si>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</si>
  <si>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</si>
  <si>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</si>
  <si>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</si>
  <si>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</si>
  <si>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</si>
  <si>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</si>
  <si>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</si>
  <si>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</si>
  <si>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</si>
  <si>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</si>
  <si>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</si>
  <si>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</si>
  <si>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</si>
  <si>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</si>
  <si>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</si>
  <si>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</si>
  <si>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</si>
  <si>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</si>
  <si>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</si>
  <si>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</si>
  <si>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</si>
  <si>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</si>
  <si>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</si>
  <si>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</si>
  <si>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</si>
  <si>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</si>
  <si>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</si>
  <si>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</si>
  <si>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</si>
  <si>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</si>
  <si>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</si>
  <si>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</si>
  <si>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</si>
  <si>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</si>
  <si>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</si>
  <si>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</si>
  <si>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</si>
  <si>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</si>
  <si>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</si>
  <si>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</si>
  <si>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</si>
  <si>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</si>
  <si>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</si>
  <si>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</si>
  <si>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</si>
  <si>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</si>
  <si>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</si>
  <si>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</si>
  <si>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</si>
  <si>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</si>
  <si>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</si>
  <si>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</si>
  <si>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</si>
  <si>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</si>
  <si>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</si>
  <si>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</si>
  <si>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</si>
  <si>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</si>
  <si>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</si>
  <si>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</si>
  <si>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</si>
  <si>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</si>
  <si>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</si>
  <si>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</si>
  <si>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</si>
  <si>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</si>
  <si>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</si>
  <si>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</si>
  <si>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</si>
  <si>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</si>
  <si>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</si>
  <si>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</si>
  <si>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</si>
  <si>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</si>
  <si>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</si>
  <si>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</si>
  <si>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</si>
  <si>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</si>
  <si>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</si>
  <si>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</si>
  <si>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</si>
  <si>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</si>
  <si>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</si>
  <si>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</si>
  <si>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</si>
  <si>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</si>
  <si>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</si>
  <si>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</si>
  <si>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</si>
  <si>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</si>
  <si>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</si>
  <si>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</si>
  <si>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</si>
  <si>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</si>
  <si>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</si>
  <si>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</si>
  <si>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</si>
  <si>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</si>
  <si>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</si>
  <si>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</si>
  <si>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</si>
  <si>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</si>
  <si>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</si>
  <si>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</si>
  <si>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</si>
  <si>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</si>
  <si>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</si>
  <si>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</si>
  <si>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</si>
  <si>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</si>
  <si>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</si>
  <si>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</si>
  <si>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</si>
  <si>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</si>
  <si>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</si>
  <si>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</si>
  <si>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</si>
  <si>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</si>
  <si>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</si>
  <si>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</si>
  <si>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</si>
  <si>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</si>
  <si>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</si>
  <si>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</si>
  <si>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</si>
  <si>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</si>
  <si>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</si>
  <si>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</si>
  <si>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</si>
  <si>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</si>
  <si>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</si>
  <si>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</si>
  <si>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</si>
  <si>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</si>
  <si>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</si>
  <si>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</si>
  <si>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</si>
  <si>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</si>
  <si>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</si>
  <si>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</si>
  <si>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</si>
  <si>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</si>
  <si>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</si>
  <si>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</si>
  <si>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</si>
  <si>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</si>
  <si>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</si>
  <si>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</si>
  <si>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</si>
  <si>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</si>
  <si>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</si>
  <si>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</si>
  <si>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</si>
  <si>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</si>
  <si>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</si>
  <si>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</si>
  <si>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</si>
  <si>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</si>
  <si>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</si>
  <si>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</si>
  <si>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</si>
  <si>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</si>
  <si>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</si>
  <si>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</si>
  <si>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</si>
  <si>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</si>
  <si>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</si>
  <si>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</si>
  <si>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</si>
  <si>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</si>
  <si>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</si>
  <si>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</si>
  <si>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</si>
  <si>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</si>
  <si>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</si>
  <si>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</si>
  <si>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</si>
  <si>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</si>
  <si>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</si>
  <si>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</si>
  <si>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</si>
  <si>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</si>
  <si>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</si>
  <si>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</si>
  <si>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</si>
  <si>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</si>
  <si>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</si>
  <si>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</si>
  <si>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</si>
  <si>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</si>
  <si>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</si>
  <si>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</si>
  <si>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</si>
  <si>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</si>
  <si>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</si>
  <si>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</si>
  <si>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</si>
  <si>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</si>
  <si>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</si>
  <si>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</si>
  <si>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</si>
  <si>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</si>
  <si>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</si>
  <si>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</si>
  <si>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</si>
  <si>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</si>
  <si>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</si>
  <si>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</si>
  <si>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</si>
  <si>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</si>
  <si>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</si>
  <si>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</si>
  <si>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</si>
  <si>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</si>
  <si>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</si>
  <si>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</si>
  <si>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</si>
  <si>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</si>
  <si>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</si>
  <si>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</si>
  <si>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</si>
  <si>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</si>
  <si>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</si>
  <si>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</si>
  <si>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</si>
  <si>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</si>
  <si>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</si>
  <si>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</si>
  <si>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</si>
  <si>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</si>
  <si>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</si>
  <si>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</si>
  <si>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</si>
  <si>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</si>
  <si>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</si>
  <si>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</si>
  <si>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</si>
  <si>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</si>
  <si>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</si>
  <si>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</si>
  <si>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</si>
  <si>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</si>
  <si>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</si>
  <si>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</si>
  <si>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</si>
  <si>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</si>
  <si>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</si>
  <si>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</si>
  <si>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</si>
  <si>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</si>
  <si>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</si>
  <si>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</si>
  <si>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</si>
  <si>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</si>
  <si>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</si>
  <si>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</si>
  <si>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</si>
  <si>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</si>
  <si>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</si>
  <si>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</si>
  <si>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</si>
  <si>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</si>
  <si>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</si>
  <si>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</si>
  <si>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</si>
  <si>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</si>
  <si>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</si>
  <si>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</si>
  <si>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</si>
  <si>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</si>
  <si>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</si>
  <si>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</si>
  <si>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</si>
  <si>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</si>
  <si>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</si>
  <si>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</si>
  <si>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</si>
  <si>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</si>
  <si>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</si>
  <si>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</si>
  <si>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</si>
  <si>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</si>
  <si>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</si>
  <si>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</si>
  <si>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</si>
  <si>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</si>
  <si>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</si>
  <si>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</si>
  <si>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</si>
  <si>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</si>
  <si>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</si>
  <si>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</si>
  <si>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</si>
  <si>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</si>
  <si>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</si>
  <si>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</si>
  <si>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</si>
  <si>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</si>
  <si>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</si>
  <si>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</si>
  <si>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</si>
  <si>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</si>
  <si>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</si>
  <si>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</si>
  <si>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</si>
  <si>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</si>
  <si>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</si>
  <si>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</si>
  <si>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</si>
  <si>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</si>
  <si>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</si>
  <si>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</si>
  <si>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</si>
  <si>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</si>
  <si>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</si>
  <si>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</si>
  <si>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</si>
  <si>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</si>
  <si>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</si>
  <si>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</si>
  <si>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</si>
  <si>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</si>
  <si>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</si>
  <si>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</si>
  <si>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</si>
  <si>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</si>
  <si>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</si>
  <si>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</si>
  <si>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</si>
  <si>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</si>
  <si>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</si>
  <si>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</si>
  <si>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</si>
  <si>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</si>
  <si>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</si>
  <si>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</si>
  <si>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</si>
  <si>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</si>
  <si>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</si>
  <si>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</si>
  <si>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</si>
  <si>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</si>
  <si>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</si>
  <si>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</si>
  <si>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</si>
  <si>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</si>
  <si>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</si>
  <si>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</si>
  <si>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</si>
  <si>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</si>
  <si>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</si>
  <si>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</si>
  <si>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</si>
  <si>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</si>
  <si>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</si>
  <si>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</si>
  <si>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</si>
  <si>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</si>
  <si>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</si>
  <si>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</si>
  <si>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</si>
  <si>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</si>
  <si>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</si>
  <si>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</si>
  <si>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</si>
  <si>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</si>
  <si>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</si>
  <si>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</si>
  <si>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</si>
  <si>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</si>
  <si>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</si>
  <si>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</si>
  <si>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</si>
  <si>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</si>
  <si>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</si>
  <si>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</si>
  <si>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</si>
  <si>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</si>
  <si>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</si>
  <si>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</si>
  <si>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</si>
  <si>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</si>
  <si>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</si>
  <si>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</si>
  <si>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</si>
  <si>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</si>
  <si>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</si>
  <si>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</si>
  <si>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</si>
  <si>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</si>
  <si>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</si>
  <si>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</si>
  <si>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</si>
  <si>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</si>
  <si>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</si>
  <si>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</si>
  <si>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</si>
  <si>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</si>
  <si>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</si>
  <si>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</si>
  <si>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</si>
  <si>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</si>
  <si>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</si>
  <si>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</si>
  <si>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</si>
  <si>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</si>
  <si>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</si>
  <si>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</si>
  <si>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</si>
  <si>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</si>
  <si>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</si>
  <si>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</si>
  <si>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</si>
  <si>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</si>
  <si>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</si>
  <si>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</si>
  <si>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</si>
  <si>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</si>
  <si>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</si>
  <si>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</si>
  <si>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</si>
  <si>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</si>
  <si>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</si>
  <si>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</si>
  <si>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</si>
  <si>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</si>
  <si>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</si>
  <si>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</si>
  <si>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</si>
  <si>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</si>
  <si>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</si>
  <si>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</si>
  <si>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</si>
  <si>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</si>
  <si>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</si>
  <si>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</si>
  <si>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</si>
  <si>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</si>
  <si>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</si>
  <si>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</si>
  <si>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</si>
  <si>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</si>
  <si>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</si>
  <si>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</si>
  <si>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</si>
  <si>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</si>
  <si>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</si>
  <si>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</si>
  <si>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</si>
  <si>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</si>
  <si>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</si>
  <si>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</si>
  <si>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</si>
  <si>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</si>
  <si>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</si>
  <si>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</si>
  <si>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</si>
  <si>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</si>
  <si>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</si>
  <si>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</si>
  <si>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</si>
  <si>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</si>
  <si>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</si>
  <si>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</si>
  <si>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</si>
  <si>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</si>
  <si>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</si>
  <si>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</si>
  <si>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</si>
  <si>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</si>
  <si>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</si>
  <si>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</si>
  <si>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</si>
  <si>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</si>
  <si>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</si>
  <si>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</si>
  <si>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</si>
  <si>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</si>
  <si>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</si>
  <si>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</si>
  <si>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</si>
  <si>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</si>
  <si>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</si>
  <si>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</si>
  <si>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</si>
  <si>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</si>
  <si>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</si>
  <si>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</si>
  <si>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</si>
  <si>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</si>
  <si>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</si>
  <si>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</si>
  <si>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</si>
  <si>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</si>
  <si>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</si>
  <si>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</si>
  <si>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</si>
  <si>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</si>
  <si>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</si>
  <si>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</si>
  <si>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</si>
  <si>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</si>
  <si>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</si>
  <si>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</si>
  <si>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</si>
  <si>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</si>
  <si>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</si>
  <si>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</si>
  <si>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</si>
  <si>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</si>
  <si>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</si>
  <si>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</si>
  <si>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</si>
  <si>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</si>
  <si>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</si>
  <si>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</si>
  <si>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</si>
  <si>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</si>
  <si>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</si>
  <si>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</si>
  <si>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</si>
  <si>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</si>
  <si>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</si>
  <si>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</si>
  <si>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</si>
  <si>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</si>
  <si>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</si>
  <si>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</si>
  <si>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</si>
  <si>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</si>
  <si>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</si>
  <si>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</si>
  <si>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</si>
  <si>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</si>
  <si>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</si>
  <si>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</si>
  <si>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</si>
  <si>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</si>
  <si>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</si>
  <si>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</si>
  <si>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</si>
  <si>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</si>
  <si>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</si>
  <si>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</si>
  <si>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</si>
  <si>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</si>
  <si>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</si>
  <si>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</si>
  <si>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</si>
  <si>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</si>
  <si>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</si>
  <si>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</si>
  <si>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</si>
  <si>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</si>
  <si>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</si>
  <si>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</si>
  <si>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</si>
  <si>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</si>
  <si>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</si>
  <si>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</si>
  <si>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</si>
  <si>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</si>
  <si>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</si>
  <si>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</si>
  <si>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</si>
  <si>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</si>
  <si>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</si>
  <si>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</si>
  <si>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</si>
  <si>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</si>
  <si>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</si>
  <si>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</si>
  <si>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</si>
  <si>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</si>
  <si>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</si>
  <si>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</si>
  <si>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</si>
  <si>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</si>
  <si>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</si>
  <si>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</si>
  <si>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</si>
  <si>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</si>
  <si>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</si>
  <si>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</si>
  <si>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</si>
  <si>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</si>
  <si>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</si>
  <si>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</si>
  <si>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</si>
  <si>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</si>
  <si>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</si>
  <si>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</si>
  <si>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</si>
  <si>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</si>
  <si>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</si>
  <si>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</si>
  <si>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</si>
  <si>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</si>
  <si>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</si>
  <si>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</si>
  <si>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</si>
  <si>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</si>
  <si>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</si>
  <si>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</si>
  <si>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</si>
  <si>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</si>
  <si>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</si>
  <si>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</si>
  <si>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</si>
  <si>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</si>
  <si>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</si>
  <si>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</si>
  <si>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</si>
  <si>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</si>
  <si>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</si>
  <si>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</si>
  <si>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</si>
  <si>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</si>
  <si>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</si>
  <si>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</si>
  <si>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</si>
  <si>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</si>
  <si>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</si>
  <si>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</si>
  <si>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</si>
  <si>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</si>
  <si>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</si>
  <si>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</si>
  <si>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</si>
  <si>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</si>
  <si>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</si>
  <si>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</si>
  <si>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</si>
  <si>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</si>
  <si>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</si>
  <si>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</si>
  <si>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</si>
  <si>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</si>
  <si>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</si>
  <si>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</si>
  <si>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</si>
  <si>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</si>
  <si>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</si>
  <si>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</si>
  <si>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</si>
  <si>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</si>
  <si>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</si>
  <si>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</si>
  <si>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</si>
  <si>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</si>
  <si>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</si>
  <si>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</si>
  <si>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</si>
  <si>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</si>
  <si>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</si>
  <si>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</si>
  <si>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</si>
  <si>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</si>
  <si>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</si>
  <si>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</si>
  <si>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</si>
  <si>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</si>
  <si>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</si>
  <si>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</si>
  <si>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</si>
  <si>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</si>
  <si>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</si>
  <si>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</si>
  <si>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</si>
  <si>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</si>
  <si>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</si>
  <si>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</si>
  <si>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</si>
  <si>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</si>
  <si>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</si>
  <si>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</si>
  <si>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</si>
  <si>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</si>
  <si>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</si>
  <si>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</si>
  <si>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</si>
  <si>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</si>
  <si>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</si>
  <si>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</si>
  <si>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</si>
  <si>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</si>
  <si>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</si>
  <si>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</si>
  <si>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</si>
  <si>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</si>
  <si>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</si>
  <si>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</si>
  <si>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</si>
  <si>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</si>
  <si>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</si>
  <si>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</si>
  <si>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</si>
  <si>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</si>
  <si>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</si>
  <si>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</si>
  <si>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</si>
  <si>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</si>
  <si>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</si>
  <si>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</si>
  <si>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</si>
  <si>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</si>
  <si>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</si>
  <si>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</si>
  <si>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</si>
  <si>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</si>
  <si>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</si>
  <si>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</si>
  <si>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</si>
  <si>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</si>
  <si>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</si>
  <si>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</si>
  <si>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</si>
  <si>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</si>
  <si>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</si>
  <si>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</si>
  <si>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</si>
  <si>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</si>
  <si>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</si>
  <si>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</si>
  <si>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</si>
  <si>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</si>
  <si>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</si>
  <si>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</si>
  <si>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</si>
  <si>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</si>
  <si>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</si>
  <si>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</si>
  <si>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</si>
  <si>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</si>
  <si>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</si>
  <si>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</si>
  <si>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</si>
  <si>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</si>
  <si>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</si>
  <si>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</si>
  <si>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</si>
  <si>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</si>
  <si>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</si>
  <si>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</si>
  <si>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</si>
  <si>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</si>
  <si>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</si>
  <si>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</si>
  <si>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</si>
  <si>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</si>
  <si>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</si>
  <si>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</si>
  <si>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</si>
  <si>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</si>
  <si>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</si>
  <si>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</si>
  <si>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</si>
  <si>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</si>
  <si>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</si>
  <si>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</si>
  <si>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</si>
  <si>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</si>
  <si>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</si>
  <si>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</si>
  <si>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</si>
  <si>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</si>
  <si>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</si>
  <si>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</si>
  <si>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</si>
  <si>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</si>
  <si>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</si>
  <si>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</si>
  <si>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</si>
  <si>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</si>
  <si>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</si>
  <si>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</si>
  <si>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</si>
  <si>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</si>
  <si>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</si>
  <si>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</si>
  <si>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</si>
  <si>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</si>
  <si>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</si>
  <si>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</si>
  <si>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</si>
  <si>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</si>
  <si>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</si>
  <si>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</si>
  <si>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</si>
  <si>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</si>
  <si>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</si>
  <si>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</si>
  <si>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</si>
  <si>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</si>
  <si>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</si>
  <si>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</si>
  <si>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</si>
  <si>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</si>
  <si>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</si>
  <si>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</si>
  <si>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</si>
  <si>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</si>
  <si>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</si>
  <si>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</si>
  <si>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</si>
  <si>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</si>
  <si>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</si>
  <si>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</si>
  <si>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</si>
  <si>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</si>
  <si>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</si>
  <si>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</si>
  <si>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</si>
  <si>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</si>
  <si>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</si>
  <si>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</si>
  <si>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</si>
  <si>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</si>
  <si>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</si>
  <si>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</si>
  <si>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</si>
  <si>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</si>
  <si>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</si>
  <si>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</si>
  <si>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</si>
  <si>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</si>
  <si>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</si>
  <si>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</si>
  <si>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</si>
  <si>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</si>
  <si>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</si>
  <si>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</si>
  <si>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</si>
  <si>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</si>
  <si>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</si>
  <si>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</si>
  <si>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</si>
  <si>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</si>
  <si>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</si>
  <si>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</si>
  <si>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</si>
  <si>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</si>
  <si>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</si>
  <si>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</si>
  <si>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</si>
  <si>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</si>
  <si>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</si>
  <si>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</si>
  <si>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</si>
  <si>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</si>
  <si>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</si>
  <si>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</si>
  <si>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</si>
  <si>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</si>
  <si>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</si>
  <si>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</si>
  <si>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</si>
  <si>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</si>
  <si>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</si>
  <si>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</si>
  <si>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</si>
  <si>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</si>
  <si>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</si>
  <si>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</si>
  <si>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</si>
  <si>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</si>
  <si>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</si>
  <si>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</si>
  <si>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</si>
  <si>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</si>
  <si>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</si>
  <si>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</si>
  <si>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</si>
  <si>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</si>
  <si>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</si>
  <si>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</si>
  <si>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</si>
  <si>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</si>
  <si>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</si>
  <si>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</si>
  <si>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</si>
  <si>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</si>
  <si>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</si>
  <si>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</si>
  <si>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</si>
  <si>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</si>
  <si>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</si>
  <si>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</si>
  <si>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</si>
  <si>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</si>
  <si>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</si>
  <si>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</si>
  <si>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</si>
  <si>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</si>
  <si>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</si>
  <si>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</si>
  <si>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</si>
  <si>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</si>
  <si>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</si>
  <si>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</si>
  <si>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</si>
  <si>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</si>
  <si>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</si>
  <si>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</si>
  <si>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</si>
  <si>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</si>
  <si>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</si>
  <si>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</si>
  <si>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</si>
  <si>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</si>
  <si>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</si>
  <si>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</si>
  <si>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</si>
  <si>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</si>
  <si>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</si>
  <si>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</si>
  <si>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</si>
  <si>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</si>
  <si>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</si>
  <si>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</si>
  <si>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</si>
  <si>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</si>
  <si>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</si>
  <si>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</si>
  <si>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</si>
  <si>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</si>
  <si>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</si>
  <si>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</si>
  <si>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</si>
  <si>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</si>
  <si>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</si>
  <si>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</si>
  <si>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</si>
  <si>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</si>
  <si>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</si>
  <si>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</si>
  <si>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</si>
  <si>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</si>
  <si>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</si>
  <si>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</si>
  <si>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</si>
  <si>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</si>
  <si>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</si>
  <si>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</si>
  <si>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</si>
  <si>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</si>
  <si>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</si>
  <si>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</si>
  <si>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</si>
  <si>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</si>
  <si>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</si>
  <si>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</si>
  <si>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</si>
  <si>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</si>
  <si>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</si>
  <si>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</si>
  <si>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</si>
  <si>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</si>
  <si>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</si>
  <si>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</si>
  <si>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</si>
  <si>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</si>
  <si>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</si>
  <si>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</si>
  <si>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</si>
  <si>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</si>
  <si>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</si>
  <si>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</si>
  <si>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</si>
  <si>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</si>
  <si>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</si>
  <si>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</si>
  <si>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</si>
  <si>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</si>
  <si>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</si>
  <si>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</si>
  <si>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</si>
  <si>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</si>
  <si>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</si>
  <si>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</si>
  <si>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</si>
  <si>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</si>
  <si>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</si>
  <si>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</si>
  <si>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</si>
  <si>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</si>
  <si>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</si>
  <si>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</si>
  <si>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</si>
  <si>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</si>
  <si>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</si>
  <si>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</si>
  <si>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</si>
  <si>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</si>
  <si>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</si>
  <si>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</si>
  <si>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</si>
  <si>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</si>
  <si>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</si>
  <si>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</si>
  <si>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</si>
  <si>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</si>
  <si>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</si>
  <si>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</si>
  <si>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</si>
  <si>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</si>
  <si>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</si>
  <si>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</si>
  <si>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</si>
  <si>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</si>
  <si>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</si>
  <si>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</si>
  <si>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</si>
  <si>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</si>
  <si>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</si>
  <si>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</si>
  <si>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</si>
  <si>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</si>
  <si>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</si>
  <si>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</si>
  <si>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</si>
  <si>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</si>
  <si>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</si>
  <si>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</si>
  <si>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</si>
  <si>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</si>
  <si>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</si>
  <si>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</si>
  <si>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</si>
  <si>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</si>
  <si>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</si>
  <si>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</si>
  <si>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</si>
  <si>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</si>
  <si>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</si>
  <si>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</si>
  <si>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</si>
  <si>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</si>
  <si>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</si>
  <si>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</si>
  <si>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</si>
  <si>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</si>
  <si>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</si>
  <si>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</si>
  <si>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</si>
  <si>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</si>
  <si>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</si>
  <si>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</si>
  <si>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</si>
  <si>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</si>
  <si>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</si>
  <si>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</si>
  <si>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</si>
  <si>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</si>
  <si>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</si>
  <si>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</si>
  <si>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</si>
  <si>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</si>
  <si>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</si>
  <si>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</si>
  <si>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</si>
  <si>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</si>
  <si>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</si>
  <si>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</si>
  <si>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</si>
  <si>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</si>
  <si>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</si>
  <si>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</si>
  <si>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</si>
  <si>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</si>
  <si>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</si>
  <si>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</si>
  <si>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</si>
  <si>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</si>
  <si>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</si>
  <si>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</si>
  <si>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</si>
  <si>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</si>
  <si>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</si>
  <si>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</si>
  <si>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</si>
  <si>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</si>
  <si>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</si>
  <si>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</si>
  <si>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</si>
  <si>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</si>
  <si>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</si>
  <si>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</si>
  <si>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</si>
  <si>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</si>
  <si>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</si>
  <si>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</si>
  <si>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</si>
  <si>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</si>
  <si>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</si>
  <si>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</si>
  <si>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</si>
  <si>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</si>
  <si>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</si>
  <si>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</si>
  <si>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</si>
  <si>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</si>
  <si>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</si>
  <si>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</si>
  <si>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</si>
  <si>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</si>
  <si>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</si>
  <si>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</si>
  <si>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</si>
  <si>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</si>
  <si>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</si>
  <si>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</si>
  <si>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</si>
  <si>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</si>
  <si>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</si>
  <si>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</si>
  <si>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</si>
  <si>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</si>
  <si>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</si>
  <si>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</si>
  <si>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</si>
  <si>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</si>
  <si>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</si>
  <si>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</si>
  <si>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</si>
  <si>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</si>
  <si>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</si>
  <si>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</si>
  <si>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</si>
  <si>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</si>
  <si>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</si>
  <si>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</si>
  <si>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</si>
  <si>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</si>
  <si>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</si>
  <si>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</si>
  <si>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</si>
  <si>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</si>
  <si>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</si>
  <si>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</si>
  <si>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</si>
  <si>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</si>
  <si>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</si>
  <si>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</si>
  <si>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</si>
  <si>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</si>
  <si>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</si>
  <si>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</si>
  <si>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</si>
  <si>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</si>
  <si>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</si>
  <si>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</si>
  <si>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</si>
  <si>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</si>
  <si>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</si>
  <si>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</si>
  <si>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</si>
  <si>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</si>
  <si>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</si>
  <si>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</si>
  <si>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</si>
  <si>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</si>
  <si>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</si>
  <si>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</si>
  <si>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</si>
  <si>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</si>
  <si>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</si>
  <si>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</si>
  <si>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</si>
  <si>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</si>
  <si>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</si>
  <si>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</si>
  <si>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</si>
  <si>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</si>
  <si>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</si>
  <si>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</si>
  <si>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</si>
  <si>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</si>
  <si>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</si>
  <si>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</si>
  <si>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</si>
  <si>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</si>
  <si>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</si>
  <si>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</si>
  <si>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</si>
  <si>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</si>
  <si>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</si>
  <si>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</si>
  <si>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</si>
  <si>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</si>
  <si>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</si>
  <si>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</si>
  <si>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</si>
  <si>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</si>
  <si>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</si>
  <si>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</si>
  <si>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</si>
  <si>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</si>
  <si>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</si>
  <si>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</si>
  <si>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</si>
  <si>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</si>
  <si>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</si>
  <si>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</si>
  <si>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</si>
  <si>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</si>
  <si>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</si>
  <si>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</si>
  <si>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</si>
  <si>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</si>
  <si>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</si>
  <si>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</si>
  <si>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</si>
  <si>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</si>
  <si>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</si>
  <si>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</si>
  <si>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</si>
  <si>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</si>
  <si>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</si>
  <si>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</si>
  <si>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</si>
  <si>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</si>
  <si>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</si>
  <si>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</si>
  <si>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</si>
  <si>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</si>
  <si>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</si>
  <si>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</si>
  <si>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</si>
  <si>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</si>
  <si>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</si>
  <si>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</si>
  <si>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</si>
  <si>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</si>
  <si>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</si>
  <si>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</si>
  <si>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</si>
  <si>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</si>
  <si>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</si>
  <si>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</si>
  <si>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</si>
  <si>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</si>
  <si>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</si>
  <si>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</si>
  <si>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</si>
  <si>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</si>
  <si>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</si>
  <si>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</si>
  <si>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</si>
  <si>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</si>
  <si>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</si>
  <si>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</si>
  <si>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</si>
  <si>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</si>
  <si>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</si>
  <si>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</si>
  <si>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</si>
  <si>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</si>
  <si>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</si>
  <si>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</si>
  <si>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</si>
  <si>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</si>
  <si>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</si>
  <si>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</si>
  <si>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</si>
  <si>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</si>
  <si>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</si>
  <si>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</si>
  <si>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</si>
  <si>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</si>
  <si>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</si>
  <si>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</si>
  <si>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</si>
  <si>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</si>
  <si>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</si>
  <si>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</si>
  <si>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</si>
  <si>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</si>
  <si>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</si>
  <si>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</si>
  <si>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</si>
  <si>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</si>
  <si>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</si>
  <si>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</si>
  <si>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</si>
  <si>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</si>
  <si>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</si>
  <si>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</si>
  <si>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</si>
  <si>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</si>
  <si>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</si>
  <si>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</si>
  <si>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</si>
  <si>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</si>
  <si>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</si>
  <si>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</si>
  <si>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</si>
  <si>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</si>
  <si>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</si>
  <si>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</si>
  <si>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</si>
  <si>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</si>
  <si>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</si>
  <si>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</si>
  <si>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</si>
  <si>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</si>
  <si>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</si>
  <si>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</si>
  <si>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</si>
  <si>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</si>
  <si>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</si>
  <si>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</si>
  <si>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</si>
  <si>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</si>
  <si>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</si>
  <si>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</si>
  <si>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</si>
  <si>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</si>
  <si>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</si>
  <si>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</si>
  <si>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</si>
  <si>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</si>
  <si>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</si>
  <si>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</si>
  <si>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</si>
  <si>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</si>
  <si>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</si>
  <si>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</si>
  <si>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</si>
  <si>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</si>
  <si>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</si>
  <si>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</si>
  <si>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</si>
  <si>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</si>
  <si>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</si>
  <si>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</si>
  <si>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</si>
  <si>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</si>
  <si>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</si>
  <si>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</si>
  <si>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</si>
  <si>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</si>
  <si>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</si>
  <si>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</si>
  <si>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</si>
  <si>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</si>
  <si>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</si>
  <si>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</si>
  <si>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</si>
  <si>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</si>
  <si>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</si>
  <si>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</si>
  <si>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</si>
  <si>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</si>
  <si>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</si>
  <si>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</si>
  <si>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</si>
  <si>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</si>
  <si>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</si>
  <si>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</si>
  <si>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</si>
  <si>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</si>
  <si>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</si>
  <si>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</si>
  <si>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</si>
  <si>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</si>
  <si>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</si>
  <si>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</si>
  <si>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</si>
  <si>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</si>
  <si>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</si>
  <si>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</si>
  <si>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</si>
  <si>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</si>
  <si>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</si>
  <si>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</si>
  <si>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</si>
  <si>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</si>
  <si>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</si>
  <si>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</si>
  <si>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</si>
  <si>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</si>
  <si>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</si>
  <si>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</si>
  <si>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</si>
  <si>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</si>
  <si>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</si>
  <si>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</si>
  <si>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</si>
  <si>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</si>
  <si>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</si>
  <si>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</si>
  <si>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</si>
  <si>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</si>
  <si>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</si>
  <si>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</si>
  <si>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</si>
  <si>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</si>
  <si>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</si>
  <si>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</si>
  <si>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</si>
  <si>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</si>
  <si>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</si>
  <si>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</si>
  <si>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</si>
  <si>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</si>
  <si>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</si>
  <si>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</si>
  <si>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</si>
  <si>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</si>
  <si>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</si>
  <si>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</si>
  <si>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</si>
  <si>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</si>
  <si>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</si>
  <si>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</si>
  <si>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</si>
  <si>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</si>
  <si>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</si>
  <si>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</si>
  <si>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</si>
  <si>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</si>
  <si>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</si>
  <si>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</si>
  <si>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</si>
  <si>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</si>
  <si>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</si>
  <si>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</si>
  <si>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</si>
  <si>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</si>
  <si>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</si>
  <si>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</si>
  <si>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</si>
  <si>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</si>
  <si>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</si>
  <si>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</si>
  <si>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</si>
  <si>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</si>
  <si>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</si>
  <si>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</si>
  <si>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</si>
  <si>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</si>
  <si>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</si>
  <si>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</si>
  <si>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</si>
  <si>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</si>
  <si>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</si>
  <si>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</si>
  <si>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</si>
  <si>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</si>
  <si>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</si>
  <si>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</si>
  <si>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</si>
  <si>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</si>
  <si>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</si>
  <si>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</si>
  <si>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</si>
  <si>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</si>
  <si>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</si>
  <si>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</si>
  <si>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</si>
  <si>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</si>
  <si>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</si>
  <si>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</si>
  <si>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</si>
  <si>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</si>
  <si>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</si>
  <si>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</si>
  <si>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</si>
  <si>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</si>
  <si>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</si>
  <si>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</si>
  <si>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</si>
  <si>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</si>
  <si>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</si>
  <si>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</si>
  <si>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</si>
  <si>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</si>
  <si>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</si>
  <si>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</si>
  <si>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</si>
  <si>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</si>
  <si>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</si>
  <si>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</si>
  <si>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</si>
  <si>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</si>
  <si>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</si>
  <si>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</si>
  <si>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</si>
  <si>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</si>
  <si>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</si>
  <si>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</si>
  <si>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</si>
  <si>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</si>
  <si>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</si>
  <si>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</si>
  <si>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</si>
  <si>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</si>
  <si>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</si>
  <si>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</si>
  <si>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</si>
  <si>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</si>
  <si>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</si>
  <si>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</si>
  <si>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</si>
  <si>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</si>
  <si>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</si>
  <si>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</si>
  <si>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</si>
  <si>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</si>
  <si>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</si>
  <si>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</si>
  <si>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</si>
  <si>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</si>
  <si>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</si>
  <si>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</si>
  <si>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</si>
  <si>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</si>
  <si>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</si>
  <si>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</si>
  <si>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</si>
  <si>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</si>
  <si>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</si>
  <si>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</si>
  <si>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</si>
  <si>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</si>
  <si>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</si>
  <si>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</si>
  <si>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</si>
  <si>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</si>
  <si>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</si>
  <si>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</si>
  <si>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</si>
  <si>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</si>
  <si>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</si>
  <si>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</si>
  <si>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</si>
  <si>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</si>
  <si>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</si>
  <si>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</si>
  <si>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</si>
  <si>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</si>
  <si>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</si>
  <si>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</si>
  <si>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</si>
  <si>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</si>
  <si>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</si>
  <si>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</si>
  <si>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</si>
  <si>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</si>
  <si>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</si>
  <si>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</si>
  <si>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</si>
  <si>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</si>
  <si>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</si>
  <si>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</si>
  <si>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</si>
  <si>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</si>
  <si>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</si>
  <si>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</si>
  <si>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</si>
  <si>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</si>
  <si>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</si>
  <si>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</si>
  <si>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</si>
  <si>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</si>
  <si>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</si>
  <si>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</si>
  <si>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</si>
  <si>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</si>
  <si>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</si>
  <si>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</si>
  <si>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</si>
  <si>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</si>
  <si>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</si>
  <si>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</si>
  <si>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</si>
  <si>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</si>
  <si>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</si>
  <si>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</si>
  <si>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</si>
  <si>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</si>
  <si>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</si>
  <si>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</si>
  <si>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</si>
  <si>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</si>
  <si>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</si>
  <si>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</si>
  <si>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</si>
  <si>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</si>
  <si>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</si>
  <si>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</si>
  <si>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</si>
  <si>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</si>
  <si>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</si>
  <si>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</si>
  <si>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</si>
  <si>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</si>
  <si>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</si>
  <si>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</si>
  <si>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</si>
  <si>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</si>
  <si>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</si>
  <si>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</si>
  <si>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</si>
  <si>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</si>
  <si>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</si>
  <si>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</si>
  <si>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</si>
  <si>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</si>
  <si>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</si>
  <si>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</si>
  <si>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</si>
  <si>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</si>
  <si>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</si>
  <si>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</si>
  <si>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</si>
  <si>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</si>
  <si>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</si>
  <si>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</si>
  <si>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</si>
  <si>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</si>
  <si>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</si>
  <si>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</si>
  <si>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</si>
  <si>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</si>
  <si>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</si>
  <si>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</si>
  <si>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</si>
  <si>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</si>
  <si>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</si>
  <si>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</si>
  <si>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</si>
  <si>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</si>
  <si>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</si>
  <si>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</si>
  <si>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</si>
  <si>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</si>
  <si>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</si>
  <si>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</si>
  <si>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</si>
  <si>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</si>
  <si>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</si>
  <si>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</si>
  <si>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</si>
  <si>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</si>
  <si>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</si>
  <si>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</si>
  <si>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</si>
  <si>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</si>
  <si>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</si>
  <si>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</si>
  <si>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</si>
  <si>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</si>
  <si>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</si>
  <si>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</si>
  <si>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</si>
  <si>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</si>
  <si>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</si>
  <si>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</si>
  <si>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</si>
  <si>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</si>
  <si>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</si>
  <si>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</si>
  <si>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</si>
  <si>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</si>
  <si>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</si>
  <si>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</si>
  <si>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</si>
  <si>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</si>
  <si>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</si>
  <si>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</si>
  <si>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</si>
  <si>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</si>
  <si>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</si>
  <si>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</si>
  <si>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</si>
  <si>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</si>
  <si>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</si>
  <si>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</si>
  <si>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</si>
  <si>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</si>
  <si>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</si>
  <si>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</si>
  <si>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</si>
  <si>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</si>
  <si>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</si>
  <si>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</si>
  <si>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</si>
  <si>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</si>
  <si>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</si>
  <si>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</si>
  <si>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</si>
  <si>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</si>
  <si>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</si>
  <si>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</si>
  <si>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</si>
  <si>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</si>
  <si>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</si>
  <si>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</si>
  <si>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</si>
  <si>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</si>
  <si>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</si>
  <si>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</si>
  <si>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</si>
  <si>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</si>
  <si>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</si>
  <si>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</si>
  <si>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</si>
  <si>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</si>
  <si>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</si>
  <si>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</si>
  <si>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</si>
  <si>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</si>
  <si>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</si>
  <si>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</si>
  <si>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</si>
  <si>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</si>
  <si>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</si>
  <si>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</si>
  <si>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</si>
  <si>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</si>
  <si>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</si>
  <si>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</si>
  <si>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</si>
  <si>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</si>
  <si>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</si>
  <si>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</si>
  <si>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</si>
  <si>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</si>
  <si>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</si>
  <si>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</si>
  <si>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</si>
  <si>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</si>
  <si>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</si>
  <si>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</si>
  <si>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</si>
  <si>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</si>
  <si>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</si>
  <si>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</si>
  <si>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</si>
  <si>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</si>
  <si>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</si>
  <si>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</si>
  <si>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</si>
  <si>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</si>
  <si>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</si>
  <si>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</si>
  <si>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</si>
  <si>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</si>
  <si>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</si>
  <si>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</si>
  <si>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</si>
  <si>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</si>
  <si>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</si>
  <si>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</si>
  <si>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</si>
  <si>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</si>
  <si>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</si>
  <si>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</si>
  <si>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</si>
  <si>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</si>
  <si>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</si>
  <si>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</si>
  <si>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</si>
  <si>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</si>
  <si>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</si>
  <si>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</si>
  <si>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</si>
  <si>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</si>
  <si>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</si>
  <si>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</si>
  <si>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</si>
  <si>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</si>
  <si>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</si>
  <si>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</si>
  <si>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</si>
  <si>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</si>
  <si>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</si>
  <si>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</si>
  <si>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</si>
  <si>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</si>
  <si>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</si>
  <si>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</si>
  <si>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</si>
  <si>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</si>
  <si>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</si>
  <si>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</si>
  <si>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</si>
  <si>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</si>
  <si>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</si>
  <si>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</si>
  <si>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</si>
  <si>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</si>
  <si>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</si>
  <si>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</si>
  <si>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</si>
  <si>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</si>
  <si>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</si>
  <si>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</si>
  <si>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</si>
  <si>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</si>
  <si>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</si>
  <si>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</si>
  <si>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</si>
  <si>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</si>
  <si>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</si>
  <si>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</si>
  <si>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</si>
  <si>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</si>
  <si>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</si>
  <si>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</si>
  <si>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</si>
  <si>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</si>
  <si>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</si>
  <si>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</si>
  <si>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</si>
  <si>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</si>
  <si>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</si>
  <si>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</si>
  <si>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</si>
  <si>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</si>
  <si>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</si>
  <si>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</si>
  <si>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</si>
  <si>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</si>
  <si>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</si>
  <si>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</si>
  <si>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</si>
  <si>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</si>
  <si>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</si>
  <si>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</si>
  <si>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</si>
  <si>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</si>
  <si>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</si>
  <si>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</si>
  <si>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</si>
  <si>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</si>
  <si>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</si>
  <si>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</si>
  <si>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</si>
  <si>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</si>
  <si>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</si>
  <si>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</si>
  <si>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</si>
  <si>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</si>
  <si>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</si>
  <si>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</si>
  <si>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</si>
  <si>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</si>
  <si>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</si>
  <si>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</si>
  <si>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</si>
  <si>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</si>
  <si>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</si>
  <si>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</si>
  <si>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</si>
  <si>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</si>
  <si>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</si>
  <si>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</si>
  <si>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</si>
  <si>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</si>
  <si>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</si>
  <si>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</si>
  <si>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</si>
  <si>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</si>
  <si>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</si>
  <si>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</si>
  <si>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</si>
  <si>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</si>
  <si>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</si>
  <si>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</si>
  <si>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</si>
  <si>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</si>
  <si>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</si>
  <si>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</si>
  <si>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</si>
  <si>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</si>
  <si>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</si>
  <si>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</si>
  <si>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</si>
  <si>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</si>
  <si>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</si>
  <si>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</si>
  <si>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</si>
  <si>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</si>
  <si>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</si>
  <si>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</si>
  <si>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</si>
  <si>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</si>
  <si>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</si>
  <si>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</si>
  <si>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</si>
  <si>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</si>
  <si>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</si>
  <si>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</si>
  <si>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</si>
  <si>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</si>
  <si>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</si>
  <si>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</si>
  <si>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</si>
  <si>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</si>
  <si>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</si>
  <si>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</si>
  <si>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</si>
  <si>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</si>
  <si>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</si>
  <si>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</si>
  <si>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</si>
  <si>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</si>
  <si>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</si>
  <si>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</si>
  <si>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</si>
  <si>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</si>
  <si>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</si>
  <si>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</si>
  <si>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</si>
  <si>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</si>
  <si>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</si>
  <si>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</si>
  <si>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</si>
  <si>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</si>
  <si>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</si>
  <si>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</si>
  <si>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</si>
  <si>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</si>
  <si>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</si>
  <si>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</si>
  <si>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</si>
  <si>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</si>
  <si>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</si>
  <si>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</si>
  <si>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</si>
  <si>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</si>
  <si>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</si>
  <si>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</si>
  <si>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</si>
  <si>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</si>
  <si>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</si>
  <si>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</si>
  <si>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</si>
  <si>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</si>
  <si>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</si>
  <si>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</si>
  <si>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</si>
  <si>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</si>
  <si>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</si>
  <si>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</si>
  <si>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</si>
  <si>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</si>
  <si>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</si>
  <si>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</si>
  <si>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</si>
  <si>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</si>
  <si>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</si>
  <si>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</si>
  <si>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</si>
  <si>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</si>
  <si>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</si>
  <si>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</si>
  <si>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</si>
  <si>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</si>
  <si>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</si>
  <si>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</si>
  <si>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</si>
  <si>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</si>
  <si>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</si>
  <si>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</si>
  <si>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</si>
  <si>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</si>
  <si>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</si>
  <si>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</si>
  <si>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</si>
  <si>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</si>
  <si>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</si>
  <si>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</si>
  <si>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</si>
  <si>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</si>
  <si>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</si>
  <si>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</si>
  <si>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</si>
  <si>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</si>
  <si>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</si>
  <si>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</si>
  <si>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</si>
  <si>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</si>
  <si>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</si>
  <si>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</si>
  <si>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</si>
  <si>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</si>
  <si>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</si>
  <si>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</si>
  <si>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</si>
  <si>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</si>
  <si>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</si>
  <si>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</si>
  <si>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</si>
  <si>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</si>
  <si>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</si>
  <si>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</si>
  <si>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</si>
  <si>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</si>
  <si>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</si>
  <si>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</si>
  <si>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</si>
  <si>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</si>
  <si>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</si>
  <si>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</si>
  <si>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</si>
  <si>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</si>
  <si>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</si>
  <si>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</si>
  <si>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</si>
  <si>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</si>
  <si>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</si>
  <si>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</si>
  <si>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</si>
  <si>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</si>
  <si>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</si>
  <si>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</si>
  <si>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</si>
  <si>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</si>
  <si>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</si>
  <si>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</si>
  <si>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</si>
  <si>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</si>
  <si>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</si>
  <si>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</si>
  <si>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</si>
  <si>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</si>
  <si>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</si>
  <si>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</si>
  <si>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</si>
  <si>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</si>
  <si>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</si>
  <si>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</si>
  <si>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</si>
  <si>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</si>
  <si>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</si>
  <si>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</si>
  <si>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</si>
  <si>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</si>
  <si>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</si>
  <si>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</si>
  <si>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</si>
  <si>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</si>
  <si>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</si>
  <si>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</si>
  <si>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</si>
  <si>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</si>
  <si>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</si>
  <si>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</si>
  <si>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</si>
  <si>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</si>
  <si>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</si>
  <si>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</si>
  <si>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</si>
  <si>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</si>
  <si>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</si>
  <si>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</si>
  <si>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</si>
  <si>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</si>
  <si>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</si>
  <si>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</si>
  <si>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</si>
  <si>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</si>
  <si>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</si>
  <si>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</si>
  <si>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</si>
  <si>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</si>
  <si>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</si>
  <si>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</si>
  <si>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</si>
  <si>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</si>
  <si>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</si>
  <si>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</si>
  <si>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</si>
  <si>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</si>
  <si>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</si>
  <si>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</si>
  <si>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</si>
  <si>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</si>
  <si>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</si>
  <si>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</si>
  <si>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</si>
  <si>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</si>
  <si>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</si>
  <si>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</si>
  <si>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</si>
  <si>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</si>
  <si>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</si>
  <si>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</si>
  <si>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</si>
  <si>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</si>
  <si>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</si>
  <si>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</si>
  <si>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</si>
  <si>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</si>
  <si>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</si>
  <si>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</si>
  <si>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</si>
  <si>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</si>
  <si>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</si>
  <si>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</si>
  <si>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</si>
  <si>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</si>
  <si>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</si>
  <si>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</si>
  <si>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</si>
  <si>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</si>
  <si>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</si>
  <si>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</si>
  <si>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</si>
  <si>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</si>
  <si>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</si>
  <si>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</si>
  <si>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</si>
  <si>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</si>
  <si>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</si>
  <si>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</si>
  <si>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</si>
  <si>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</si>
  <si>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</si>
  <si>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</si>
  <si>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</si>
  <si>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</si>
  <si>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</si>
  <si>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</si>
  <si>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</si>
  <si>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</si>
  <si>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</si>
  <si>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</si>
  <si>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</si>
  <si>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</si>
  <si>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</si>
  <si>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</si>
  <si>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</si>
  <si>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</si>
  <si>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</si>
  <si>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</si>
  <si>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</si>
  <si>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</si>
  <si>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</si>
  <si>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</si>
  <si>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</si>
  <si>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</si>
  <si>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</si>
  <si>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</si>
  <si>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</si>
  <si>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</si>
  <si>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</si>
  <si>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</si>
  <si>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</si>
  <si>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</si>
  <si>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</si>
  <si>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</si>
  <si>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</si>
  <si>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</si>
  <si>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</si>
  <si>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</si>
  <si>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</si>
  <si>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</si>
  <si>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</si>
  <si>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</si>
  <si>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</si>
  <si>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</si>
  <si>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</si>
  <si>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</si>
  <si>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</si>
  <si>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</si>
  <si>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</si>
  <si>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</si>
  <si>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</si>
  <si>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</si>
  <si>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</si>
  <si>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</si>
  <si>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</si>
  <si>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</si>
  <si>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</si>
  <si>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</si>
  <si>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</si>
  <si>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</si>
  <si>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</si>
  <si>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</si>
  <si>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</si>
  <si>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</si>
  <si>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</si>
  <si>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</si>
  <si>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</si>
  <si>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</si>
  <si>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</si>
  <si>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</si>
  <si>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</si>
  <si>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</si>
  <si>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</si>
  <si>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</si>
  <si>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</si>
  <si>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</si>
  <si>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</si>
  <si>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</si>
  <si>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</si>
  <si>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</si>
  <si>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</si>
  <si>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</si>
  <si>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</si>
  <si>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</si>
  <si>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</si>
  <si>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</si>
  <si>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</si>
  <si>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</si>
  <si>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</si>
  <si>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</si>
  <si>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</si>
  <si>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</si>
  <si>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</si>
  <si>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</si>
  <si>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</si>
  <si>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</si>
  <si>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</si>
  <si>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</si>
  <si>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</si>
  <si>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</si>
  <si>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</si>
  <si>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</si>
  <si>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</si>
  <si>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</si>
  <si>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</si>
  <si>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</si>
  <si>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</si>
  <si>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</si>
  <si>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</si>
  <si>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</si>
  <si>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</si>
  <si>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</si>
  <si>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</si>
  <si>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</si>
  <si>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</si>
  <si>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</si>
  <si>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</si>
  <si>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</si>
  <si>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</si>
  <si>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</si>
  <si>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</si>
  <si>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</si>
  <si>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</si>
  <si>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</si>
  <si>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</si>
  <si>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</si>
  <si>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</si>
  <si>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</si>
  <si>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</si>
  <si>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</si>
  <si>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</si>
  <si>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</si>
  <si>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</si>
  <si>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</si>
  <si>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</si>
  <si>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</si>
  <si>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</si>
  <si>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</si>
  <si>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</si>
  <si>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</si>
  <si>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</si>
  <si>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</si>
  <si>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</si>
  <si>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</si>
  <si>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</si>
  <si>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</si>
  <si>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</si>
  <si>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</si>
  <si>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</si>
  <si>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</si>
  <si>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</si>
  <si>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</si>
  <si>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</si>
  <si>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</si>
  <si>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</si>
  <si>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</si>
  <si>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</si>
  <si>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</si>
  <si>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</si>
  <si>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</si>
  <si>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</si>
  <si>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</si>
  <si>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</si>
  <si>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</si>
  <si>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</si>
  <si>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</si>
  <si>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</si>
  <si>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</si>
  <si>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</si>
  <si>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</si>
  <si>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</si>
  <si>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</si>
  <si>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</si>
  <si>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</si>
  <si>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</si>
  <si>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</si>
  <si>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</si>
  <si>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</si>
  <si>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</si>
  <si>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</si>
  <si>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</si>
  <si>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</si>
  <si>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</si>
  <si>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</si>
  <si>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</si>
  <si>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</si>
  <si>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</si>
  <si>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</si>
  <si>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</si>
  <si>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</si>
  <si>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</si>
  <si>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</si>
  <si>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</si>
  <si>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</si>
  <si>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</si>
  <si>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</si>
  <si>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</si>
  <si>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</si>
  <si>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</si>
  <si>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</si>
  <si>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</si>
  <si>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</si>
  <si>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</si>
  <si>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</si>
  <si>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</si>
  <si>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</si>
  <si>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</si>
  <si>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</si>
  <si>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</si>
  <si>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</si>
  <si>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</si>
  <si>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</si>
  <si>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</si>
  <si>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</si>
  <si>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</si>
  <si>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</si>
  <si>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</si>
  <si>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</si>
  <si>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</si>
  <si>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</si>
  <si>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</si>
  <si>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</si>
  <si>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</si>
  <si>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</si>
  <si>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</si>
  <si>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</si>
  <si>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</si>
  <si>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</si>
  <si>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</si>
  <si>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</si>
  <si>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</si>
  <si>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</si>
  <si>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</si>
  <si>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</si>
  <si>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</si>
  <si>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</si>
  <si>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</si>
  <si>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</si>
  <si>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</si>
  <si>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</si>
  <si>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</si>
  <si>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</si>
  <si>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</si>
  <si>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</si>
  <si>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</si>
  <si>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</si>
  <si>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</si>
  <si>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</si>
  <si>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</si>
  <si>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</si>
  <si>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</si>
  <si>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</si>
  <si>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</si>
  <si>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</si>
  <si>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</si>
  <si>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</si>
  <si>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</si>
  <si>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</si>
  <si>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</si>
  <si>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</si>
  <si>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</si>
  <si>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</si>
  <si>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</si>
  <si>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</si>
  <si>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</si>
  <si>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</si>
  <si>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</si>
  <si>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</si>
  <si>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</si>
  <si>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</si>
  <si>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</si>
  <si>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</si>
  <si>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</si>
  <si>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</si>
  <si>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</si>
  <si>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</si>
  <si>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</si>
  <si>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</si>
  <si>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</si>
  <si>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</si>
  <si>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</si>
  <si>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</si>
  <si>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</si>
  <si>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</si>
  <si>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</si>
  <si>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</si>
  <si>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</si>
  <si>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</si>
  <si>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</si>
  <si>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</si>
  <si>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</si>
  <si>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</si>
  <si>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</si>
  <si>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</si>
  <si>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</si>
  <si>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</si>
  <si>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</si>
  <si>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</si>
  <si>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</si>
  <si>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</si>
  <si>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</si>
  <si>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</si>
  <si>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</si>
  <si>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</si>
  <si>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</si>
  <si>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</si>
  <si>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</si>
  <si>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</si>
  <si>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</si>
  <si>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</si>
  <si>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</si>
  <si>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</si>
  <si>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</si>
  <si>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</si>
  <si>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</si>
  <si>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</si>
  <si>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</si>
  <si>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</si>
  <si>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</si>
  <si>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</si>
  <si>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</si>
  <si>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</si>
  <si>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</si>
  <si>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</si>
  <si>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</si>
  <si>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</si>
  <si>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</si>
  <si>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</si>
  <si>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</si>
  <si>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</si>
  <si>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</si>
  <si>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</si>
  <si>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</si>
  <si>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</si>
  <si>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</si>
  <si>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</si>
  <si>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</si>
  <si>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</si>
  <si>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</si>
  <si>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</si>
  <si>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</si>
  <si>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</si>
  <si>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</si>
  <si>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</si>
  <si>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</si>
  <si>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</si>
  <si>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</si>
  <si>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</si>
  <si>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</si>
  <si>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</si>
  <si>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</si>
  <si>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</si>
  <si>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</si>
  <si>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</si>
  <si>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</si>
  <si>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</si>
  <si>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</si>
  <si>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</si>
  <si>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</si>
  <si>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</si>
  <si>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</si>
  <si>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</si>
  <si>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</si>
  <si>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</si>
  <si>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</si>
  <si>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</si>
  <si>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</si>
  <si>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</si>
  <si>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</si>
  <si>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</si>
  <si>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</si>
  <si>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</si>
  <si>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</si>
  <si>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</si>
  <si>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</si>
  <si>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</si>
  <si>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</si>
  <si>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</si>
  <si>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</si>
  <si>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</si>
  <si>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</si>
  <si>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</si>
  <si>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</si>
  <si>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</si>
  <si>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</si>
  <si>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</si>
  <si>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</si>
  <si>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</si>
  <si>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</si>
  <si>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</si>
  <si>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</si>
  <si>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</si>
  <si>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</si>
  <si>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</si>
  <si>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</si>
  <si>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</si>
  <si>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</si>
  <si>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</si>
  <si>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</si>
  <si>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</si>
  <si>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</si>
  <si>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</si>
  <si>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</si>
  <si>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</si>
  <si>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</si>
  <si>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</si>
  <si>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</si>
  <si>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</si>
  <si>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</si>
  <si>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</si>
  <si>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</si>
  <si>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</si>
  <si>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</si>
  <si>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</si>
  <si>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</si>
  <si>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</si>
  <si>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</si>
  <si>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</si>
  <si>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</si>
  <si>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</si>
  <si>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</si>
  <si>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</si>
  <si>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</si>
  <si>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</si>
  <si>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</si>
  <si>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</si>
  <si>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</si>
  <si>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</si>
  <si>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</si>
  <si>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</si>
  <si>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</si>
  <si>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</si>
  <si>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</si>
  <si>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</si>
  <si>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</si>
  <si>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</si>
  <si>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</si>
  <si>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</si>
  <si>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</si>
  <si>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</si>
  <si>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</si>
  <si>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</si>
  <si>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</si>
  <si>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</si>
  <si>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</si>
  <si>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</si>
  <si>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</si>
  <si>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</si>
  <si>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</si>
  <si>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</si>
  <si>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</si>
  <si>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</si>
  <si>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</si>
  <si>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</si>
  <si>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</si>
  <si>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</si>
  <si>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</si>
  <si>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</si>
  <si>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</si>
  <si>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</si>
  <si>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</si>
  <si>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</si>
  <si>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</si>
  <si>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</si>
  <si>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</si>
  <si>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</si>
  <si>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</si>
  <si>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</si>
  <si>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</si>
  <si>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</si>
  <si>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</si>
  <si>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</si>
  <si>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</si>
  <si>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</si>
  <si>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</si>
  <si>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</si>
  <si>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</si>
  <si>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</si>
  <si>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</si>
  <si>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</si>
  <si>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</si>
  <si>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</si>
  <si>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</si>
  <si>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</si>
  <si>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</si>
  <si>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</si>
  <si>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</si>
  <si>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</si>
  <si>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</si>
  <si>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</si>
  <si>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</si>
  <si>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</si>
  <si>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</si>
  <si>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</si>
  <si>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</si>
  <si>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</si>
  <si>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</si>
  <si>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</si>
  <si>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</si>
  <si>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</si>
  <si>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</si>
  <si>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</si>
  <si>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</si>
  <si>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</si>
  <si>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</si>
  <si>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</si>
  <si>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</si>
  <si>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</si>
  <si>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</si>
  <si>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</si>
  <si>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</si>
  <si>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</si>
  <si>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</si>
  <si>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</si>
  <si>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</si>
  <si>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</si>
  <si>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</si>
  <si>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</si>
  <si>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</si>
  <si>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</si>
  <si>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</si>
  <si>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</si>
  <si>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</si>
  <si>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</si>
  <si>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</si>
  <si>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</si>
  <si>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</si>
  <si>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</si>
  <si>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</si>
  <si>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</si>
  <si>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</si>
  <si>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</si>
  <si>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</si>
  <si>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</si>
  <si>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</si>
  <si>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</si>
  <si>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</si>
  <si>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</si>
  <si>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</si>
  <si>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</si>
  <si>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</si>
  <si>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</si>
  <si>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</si>
  <si>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</si>
  <si>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</si>
  <si>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</si>
  <si>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</si>
  <si>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</si>
  <si>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</si>
  <si>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</si>
  <si>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</si>
  <si>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</si>
  <si>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</si>
  <si>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</si>
  <si>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</si>
  <si>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</si>
  <si>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</si>
  <si>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</si>
  <si>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</si>
  <si>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</si>
  <si>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</si>
  <si>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</si>
  <si>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</si>
  <si>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</si>
  <si>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</si>
  <si>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</si>
  <si>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</si>
  <si>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</si>
  <si>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</si>
  <si>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</si>
  <si>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</si>
  <si>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</si>
  <si>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</si>
  <si>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</si>
  <si>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</si>
  <si>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</si>
  <si>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</si>
  <si>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</si>
  <si>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</si>
  <si>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</si>
  <si>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</si>
  <si>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</si>
  <si>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</si>
  <si>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</si>
  <si>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</si>
  <si>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</si>
  <si>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</si>
  <si>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</si>
  <si>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</si>
  <si>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</si>
  <si>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</si>
  <si>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</si>
  <si>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</si>
  <si>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</si>
  <si>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</si>
  <si>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</si>
  <si>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</si>
  <si>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</si>
  <si>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</si>
  <si>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</si>
  <si>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</si>
  <si>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</si>
  <si>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</si>
  <si>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</si>
  <si>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</si>
  <si>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</si>
  <si>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</si>
  <si>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</si>
  <si>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</si>
  <si>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</si>
  <si>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</si>
  <si>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</si>
  <si>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</si>
  <si>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</si>
  <si>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</si>
  <si>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</si>
  <si>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</si>
  <si>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</si>
  <si>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</si>
  <si>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</si>
  <si>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</si>
  <si>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</si>
  <si>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</si>
  <si>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</si>
  <si>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</si>
  <si>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</si>
  <si>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</si>
  <si>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</si>
  <si>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</si>
  <si>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</si>
  <si>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</si>
  <si>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</si>
  <si>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</si>
  <si>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</si>
  <si>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</si>
  <si>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</si>
  <si>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</si>
  <si>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</si>
  <si>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</si>
  <si>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</si>
  <si>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</si>
  <si>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</si>
  <si>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</si>
  <si>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</si>
  <si>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</si>
  <si>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</si>
  <si>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</si>
  <si>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</si>
  <si>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</si>
  <si>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</si>
  <si>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</si>
  <si>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</si>
  <si>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</si>
  <si>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</si>
  <si>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</si>
  <si>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</si>
  <si>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</si>
  <si>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</si>
  <si>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</si>
  <si>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</si>
  <si>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</si>
  <si>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</si>
  <si>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</si>
  <si>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</si>
  <si>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</si>
  <si>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</si>
  <si>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</si>
  <si>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</si>
  <si>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</si>
  <si>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</si>
  <si>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</si>
  <si>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</si>
  <si>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</si>
  <si>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</si>
  <si>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</si>
  <si>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</si>
  <si>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</si>
  <si>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</si>
  <si>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</si>
  <si>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</si>
  <si>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</si>
  <si>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</si>
  <si>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</si>
  <si>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</si>
  <si>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</si>
  <si>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</si>
  <si>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</si>
  <si>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</si>
  <si>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</si>
  <si>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</si>
  <si>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</si>
  <si>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</si>
  <si>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</si>
  <si>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</si>
  <si>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</si>
  <si>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</si>
  <si>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</si>
  <si>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</si>
  <si>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</si>
  <si>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</si>
  <si>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</si>
  <si>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</si>
  <si>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</si>
  <si>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</si>
  <si>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</si>
  <si>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</si>
  <si>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</si>
  <si>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</si>
  <si>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</si>
  <si>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</si>
  <si>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</si>
  <si>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</si>
  <si>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</si>
  <si>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</si>
  <si>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</si>
  <si>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</si>
  <si>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</si>
  <si>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</si>
  <si>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</si>
  <si>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</si>
  <si>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</si>
  <si>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</si>
  <si>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</si>
  <si>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</si>
  <si>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</si>
  <si>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</si>
  <si>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</si>
  <si>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</si>
  <si>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</si>
  <si>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</si>
  <si>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</si>
  <si>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</si>
  <si>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</si>
  <si>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</si>
  <si>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</si>
  <si>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</si>
  <si>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</si>
  <si>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</si>
  <si>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</si>
  <si>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</si>
  <si>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</si>
  <si>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</si>
  <si>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</si>
  <si>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</si>
  <si>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</si>
  <si>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</si>
  <si>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</si>
  <si>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</si>
  <si>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</si>
  <si>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</si>
  <si>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</si>
  <si>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</si>
  <si>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</si>
  <si>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</si>
  <si>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</si>
  <si>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</si>
  <si>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</si>
  <si>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</si>
  <si>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</si>
  <si>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</si>
  <si>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</si>
  <si>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</si>
  <si>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</si>
  <si>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</si>
  <si>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</si>
  <si>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</si>
  <si>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</si>
  <si>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</si>
  <si>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</si>
  <si>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</si>
  <si>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</si>
  <si>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</si>
  <si>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</si>
  <si>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</si>
  <si>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</si>
  <si>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</si>
  <si>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</si>
  <si>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</si>
  <si>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</si>
  <si>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</si>
  <si>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</si>
  <si>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</si>
  <si>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</si>
  <si>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</si>
  <si>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</si>
  <si>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</si>
  <si>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</si>
  <si>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</si>
  <si>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</si>
  <si>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</si>
  <si>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</si>
  <si>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</si>
  <si>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</si>
  <si>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</si>
  <si>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</si>
  <si>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</si>
  <si>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</si>
  <si>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</si>
  <si>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</si>
  <si>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</si>
  <si>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</si>
  <si>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</si>
  <si>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</si>
  <si>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</si>
  <si>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</si>
  <si>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</si>
  <si>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</si>
  <si>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</si>
  <si>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</si>
  <si>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</si>
  <si>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</si>
  <si>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</si>
  <si>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</si>
  <si>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</si>
  <si>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</si>
  <si>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</si>
  <si>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</si>
  <si>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</si>
  <si>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</si>
  <si>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</si>
  <si>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</si>
  <si>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</si>
  <si>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</si>
  <si>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</si>
  <si>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</si>
  <si>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</si>
  <si>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</si>
  <si>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</si>
  <si>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</si>
  <si>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</si>
  <si>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</si>
  <si>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</si>
  <si>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</si>
  <si>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</si>
  <si>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</si>
  <si>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</si>
  <si>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</si>
  <si>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</si>
  <si>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</si>
  <si>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</si>
  <si>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</si>
  <si>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</si>
  <si>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</si>
  <si>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</si>
  <si>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</si>
  <si>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</si>
  <si>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</si>
  <si>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</si>
  <si>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</si>
  <si>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</si>
  <si>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</si>
  <si>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</si>
  <si>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</si>
  <si>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</si>
  <si>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</si>
  <si>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</si>
  <si>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</si>
  <si>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</si>
  <si>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</si>
  <si>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</si>
  <si>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</si>
  <si>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</si>
  <si>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</si>
  <si>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</si>
  <si>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</si>
  <si>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</si>
  <si>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</si>
  <si>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</si>
  <si>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</si>
  <si>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</si>
  <si>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</si>
  <si>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</si>
  <si>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</si>
  <si>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</si>
  <si>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</si>
  <si>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</si>
  <si>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</si>
  <si>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</si>
  <si>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</si>
  <si>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</si>
  <si>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</si>
  <si>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</si>
  <si>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</si>
  <si>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</si>
  <si>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</si>
  <si>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</si>
  <si>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</si>
  <si>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</si>
  <si>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</si>
  <si>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</si>
  <si>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</si>
  <si>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</si>
  <si>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</si>
  <si>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</si>
  <si>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</si>
  <si>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</si>
  <si>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</si>
  <si>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</si>
  <si>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</si>
  <si>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</si>
  <si>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</si>
  <si>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</si>
  <si>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</si>
  <si>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</si>
  <si>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</si>
  <si>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</si>
  <si>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</si>
  <si>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</si>
  <si>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</si>
  <si>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</si>
  <si>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</si>
  <si>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</si>
  <si>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</si>
  <si>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</si>
  <si>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</si>
  <si>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</si>
  <si>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</si>
  <si>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</si>
  <si>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</si>
  <si>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</si>
  <si>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</si>
  <si>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</si>
  <si>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</si>
  <si>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</si>
  <si>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</si>
  <si>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</si>
  <si>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</si>
  <si>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</si>
  <si>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</si>
  <si>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</si>
  <si>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</si>
  <si>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</si>
  <si>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</si>
  <si>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</si>
  <si>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</si>
  <si>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</si>
  <si>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</si>
  <si>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</si>
  <si>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</si>
  <si>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</si>
  <si>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</si>
  <si>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</si>
  <si>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</si>
  <si>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</si>
  <si>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</si>
  <si>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</si>
  <si>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</si>
  <si>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</si>
  <si>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</si>
  <si>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</si>
  <si>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</si>
  <si>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</si>
  <si>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</si>
  <si>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</si>
  <si>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</si>
  <si>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</si>
  <si>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</si>
  <si>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</si>
  <si>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</si>
  <si>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</si>
  <si>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</si>
  <si>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</si>
  <si>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</si>
  <si>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</si>
  <si>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</si>
  <si>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</si>
  <si>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</si>
  <si>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</si>
  <si>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</si>
  <si>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</si>
  <si>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</si>
  <si>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</si>
  <si>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</si>
  <si>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</si>
  <si>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</si>
  <si>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</si>
  <si>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</si>
  <si>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</si>
  <si>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</si>
  <si>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</si>
  <si>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</si>
  <si>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</si>
  <si>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</si>
  <si>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</si>
  <si>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</si>
  <si>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</si>
  <si>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</si>
  <si>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</si>
  <si>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</si>
  <si>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</si>
  <si>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</si>
  <si>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</si>
  <si>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</si>
  <si>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</si>
  <si>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</si>
  <si>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</si>
  <si>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</si>
  <si>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</si>
  <si>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</si>
  <si>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</si>
  <si>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</si>
  <si>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</si>
  <si>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</si>
  <si>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</si>
  <si>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</si>
  <si>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</si>
  <si>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</si>
  <si>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</si>
  <si>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</si>
  <si>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</si>
  <si>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</si>
  <si>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</si>
  <si>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</si>
  <si>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</si>
  <si>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</si>
  <si>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</si>
  <si>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</si>
  <si>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</si>
  <si>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</si>
  <si>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</si>
  <si>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</si>
  <si>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</si>
  <si>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</si>
  <si>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</si>
  <si>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</si>
  <si>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</si>
  <si>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</si>
  <si>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</si>
  <si>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</si>
  <si>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</si>
  <si>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</si>
  <si>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</si>
  <si>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</si>
  <si>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</si>
  <si>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</si>
  <si>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</si>
  <si>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</si>
  <si>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</si>
  <si>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</si>
  <si>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</si>
  <si>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</si>
  <si>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</si>
  <si>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</si>
  <si>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</si>
  <si>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</si>
  <si>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</si>
  <si>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</si>
  <si>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</si>
  <si>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</si>
  <si>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</si>
  <si>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</si>
  <si>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</si>
  <si>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</si>
  <si>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</si>
  <si>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</si>
  <si>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</si>
  <si>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</si>
  <si>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</si>
  <si>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</si>
  <si>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</si>
  <si>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</si>
  <si>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</si>
  <si>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</si>
  <si>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</si>
  <si>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</si>
  <si>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</si>
  <si>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</si>
  <si>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</si>
  <si>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</si>
  <si>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</si>
  <si>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</si>
  <si>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</si>
  <si>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</si>
  <si>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</si>
  <si>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</si>
  <si>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</si>
  <si>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</si>
  <si>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</si>
  <si>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</si>
  <si>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</si>
  <si>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</si>
  <si>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</si>
  <si>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</si>
  <si>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</si>
  <si>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</si>
  <si>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</si>
  <si>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</si>
  <si>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</si>
  <si>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</si>
  <si>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</si>
  <si>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</si>
  <si>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</si>
  <si>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</si>
  <si>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</si>
  <si>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</si>
  <si>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</si>
  <si>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</si>
  <si>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</si>
  <si>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</si>
  <si>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</si>
  <si>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</si>
  <si>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</si>
  <si>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</si>
  <si>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</si>
  <si>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</si>
  <si>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</si>
  <si>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</si>
  <si>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</si>
  <si>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</si>
  <si>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</si>
  <si>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</si>
  <si>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</si>
  <si>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</si>
  <si>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</si>
  <si>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</si>
  <si>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</si>
  <si>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</si>
  <si>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</si>
  <si>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</si>
  <si>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</si>
  <si>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</si>
  <si>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</si>
  <si>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</si>
  <si>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</si>
  <si>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</si>
  <si>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</si>
  <si>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</si>
  <si>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</si>
  <si>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</si>
  <si>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</si>
  <si>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</si>
  <si>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</si>
  <si>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</si>
  <si>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</si>
  <si>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</si>
  <si>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</si>
  <si>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</si>
  <si>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</si>
  <si>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</si>
  <si>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</si>
  <si>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</si>
  <si>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</si>
  <si>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</si>
  <si>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</si>
  <si>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</si>
  <si>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</si>
  <si>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</si>
  <si>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</si>
  <si>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</si>
  <si>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</si>
  <si>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</si>
  <si>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</si>
  <si>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</si>
  <si>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</si>
  <si>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</si>
  <si>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</si>
  <si>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</si>
  <si>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</si>
  <si>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</si>
  <si>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</si>
  <si>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</si>
  <si>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</si>
  <si>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</si>
  <si>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</si>
  <si>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</si>
  <si>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</si>
  <si>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</si>
  <si>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</si>
  <si>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</si>
  <si>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</si>
  <si>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</si>
  <si>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</si>
  <si>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</si>
  <si>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</si>
  <si>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</si>
  <si>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</si>
  <si>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</si>
  <si>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</si>
  <si>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</si>
  <si>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</si>
  <si>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</si>
  <si>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</si>
  <si>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</si>
  <si>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</si>
  <si>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</si>
  <si>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</si>
  <si>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</si>
  <si>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</si>
  <si>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</si>
  <si>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</si>
  <si>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</si>
  <si>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</si>
  <si>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</si>
  <si>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</si>
  <si>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</si>
  <si>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</si>
  <si>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</si>
  <si>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</si>
  <si>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</si>
  <si>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</si>
  <si>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</si>
  <si>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</si>
  <si>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</si>
  <si>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</si>
  <si>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</si>
  <si>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</si>
  <si>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</si>
  <si>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</si>
  <si>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</si>
  <si>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</si>
  <si>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</si>
  <si>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</si>
  <si>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</si>
  <si>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</si>
  <si>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</si>
  <si>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</si>
  <si>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</si>
  <si>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</si>
  <si>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</si>
  <si>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</si>
  <si>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</si>
  <si>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</si>
  <si>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</si>
  <si>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</si>
  <si>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</si>
  <si>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</si>
  <si>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</si>
  <si>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</si>
  <si>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</si>
  <si>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</si>
  <si>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</si>
  <si>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</si>
  <si>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</si>
  <si>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</si>
  <si>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</si>
  <si>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</si>
  <si>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</si>
  <si>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</si>
  <si>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</si>
  <si>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</si>
  <si>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</si>
  <si>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</si>
  <si>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</si>
  <si>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</si>
  <si>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</si>
  <si>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</si>
  <si>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</si>
  <si>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</si>
  <si>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</si>
  <si>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</si>
  <si>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</si>
  <si>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</si>
  <si>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</si>
  <si>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</si>
  <si>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</si>
  <si>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</si>
  <si>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</si>
  <si>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</si>
  <si>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</si>
  <si>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</si>
  <si>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</si>
  <si>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</si>
  <si>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</si>
  <si>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</si>
  <si>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</si>
  <si>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</si>
  <si>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</si>
  <si>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</si>
  <si>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</si>
  <si>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</si>
  <si>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</si>
  <si>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</si>
  <si>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</si>
  <si>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</si>
  <si>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</si>
  <si>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</si>
  <si>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</si>
  <si>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</si>
  <si>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</si>
  <si>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</si>
  <si>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</si>
  <si>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</si>
  <si>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</si>
  <si>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</si>
  <si>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</si>
  <si>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</si>
  <si>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</si>
  <si>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</si>
  <si>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</si>
  <si>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</si>
  <si>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</si>
  <si>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</si>
  <si>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</si>
  <si>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</si>
  <si>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</si>
  <si>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</si>
  <si>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</si>
  <si>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</si>
  <si>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</si>
  <si>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</si>
  <si>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</si>
  <si>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</si>
  <si>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</si>
  <si>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</si>
  <si>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</si>
  <si>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</si>
  <si>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</si>
  <si>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</si>
  <si>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</si>
  <si>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</si>
  <si>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</si>
  <si>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</si>
  <si>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</si>
  <si>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</si>
  <si>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</si>
  <si>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</si>
  <si>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</si>
  <si>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</si>
  <si>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</si>
  <si>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</si>
  <si>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</si>
  <si>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</si>
  <si>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</si>
  <si>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</si>
  <si>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</si>
  <si>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</si>
  <si>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</si>
  <si>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</si>
  <si>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</si>
  <si>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</si>
  <si>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</si>
  <si>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</si>
  <si>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</si>
  <si>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</si>
  <si>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</si>
  <si>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</si>
  <si>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</si>
  <si>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</si>
  <si>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</si>
  <si>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</si>
  <si>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</si>
  <si>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</si>
  <si>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</si>
  <si>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</si>
  <si>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</si>
  <si>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</si>
  <si>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</si>
  <si>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</si>
  <si>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</si>
  <si>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</si>
  <si>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</si>
  <si>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</si>
  <si>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</si>
  <si>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</si>
  <si>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</si>
  <si>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</si>
  <si>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</si>
  <si>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</si>
  <si>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</si>
  <si>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</si>
  <si>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</si>
  <si>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</si>
  <si>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</si>
  <si>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</si>
  <si>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</si>
  <si>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</si>
  <si>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</si>
  <si>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</si>
  <si>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</si>
  <si>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</si>
  <si>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</si>
  <si>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</si>
  <si>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</si>
  <si>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</si>
  <si>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</si>
  <si>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</si>
  <si>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</si>
  <si>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</si>
  <si>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</si>
  <si>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</si>
  <si>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</si>
  <si>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</si>
  <si>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</si>
  <si>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</si>
  <si>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</si>
  <si>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</si>
  <si>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</si>
  <si>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</si>
  <si>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</si>
  <si>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</si>
  <si>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</si>
  <si>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</si>
  <si>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</si>
  <si>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</si>
  <si>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</si>
  <si>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</si>
  <si>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</si>
  <si>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</si>
  <si>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</si>
  <si>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</si>
  <si>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</si>
  <si>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</si>
  <si>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</si>
  <si>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</si>
  <si>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</si>
  <si>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</si>
  <si>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</si>
  <si>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</si>
  <si>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</si>
  <si>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</si>
  <si>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</si>
  <si>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</si>
  <si>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</si>
  <si>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</si>
  <si>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</si>
  <si>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</si>
  <si>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</si>
  <si>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</si>
  <si>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</si>
  <si>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</si>
  <si>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</si>
  <si>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</si>
  <si>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</si>
  <si>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</si>
  <si>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</si>
  <si>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</si>
  <si>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</si>
  <si>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</si>
  <si>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</si>
  <si>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</si>
  <si>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</si>
  <si>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</si>
  <si>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</si>
  <si>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</si>
  <si>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</si>
  <si>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</si>
  <si>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</si>
  <si>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</si>
  <si>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</si>
  <si>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</si>
  <si>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</si>
  <si>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</si>
  <si>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</si>
  <si>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</si>
  <si>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</si>
  <si>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</si>
  <si>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</si>
  <si>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</si>
  <si>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</si>
  <si>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</si>
  <si>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</si>
  <si>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</si>
  <si>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</si>
  <si>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</si>
  <si>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</si>
  <si>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</si>
  <si>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</si>
  <si>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</si>
  <si>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</si>
  <si>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</si>
  <si>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</si>
  <si>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</si>
  <si>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</si>
  <si>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</si>
  <si>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</si>
  <si>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</si>
  <si>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</si>
  <si>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</si>
  <si>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</si>
  <si>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</si>
  <si>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</si>
  <si>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</si>
  <si>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</si>
  <si>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</si>
  <si>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</si>
  <si>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</si>
  <si>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</si>
  <si>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</si>
  <si>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</si>
  <si>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</si>
  <si>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</si>
  <si>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</si>
  <si>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</si>
  <si>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</si>
  <si>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</si>
  <si>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</si>
  <si>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</si>
  <si>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</si>
  <si>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</si>
  <si>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</si>
  <si>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</si>
  <si>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</si>
  <si>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</si>
  <si>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</si>
  <si>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</si>
  <si>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</si>
  <si>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</si>
  <si>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</si>
  <si>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</si>
  <si>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</si>
  <si>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</si>
  <si>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</si>
  <si>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</si>
  <si>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</si>
  <si>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</si>
  <si>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</si>
  <si>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</si>
  <si>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</si>
  <si>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</si>
  <si>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</si>
  <si>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</si>
  <si>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</si>
  <si>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</si>
  <si>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</si>
  <si>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</si>
  <si>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</si>
  <si>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</si>
  <si>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</si>
  <si>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</si>
  <si>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</si>
  <si>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</si>
  <si>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</si>
  <si>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</si>
  <si>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</si>
  <si>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</si>
  <si>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</si>
  <si>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</si>
  <si>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</si>
  <si>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</si>
  <si>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</si>
  <si>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</si>
  <si>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</si>
  <si>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</si>
  <si>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</si>
  <si>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</si>
  <si>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</si>
  <si>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</si>
  <si>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</si>
  <si>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</si>
  <si>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</si>
  <si>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</si>
  <si>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</si>
  <si>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</si>
  <si>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</si>
  <si>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</si>
  <si>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</si>
  <si>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</si>
  <si>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</si>
  <si>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</si>
  <si>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</si>
  <si>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</si>
  <si>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</si>
  <si>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</si>
  <si>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</si>
  <si>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</si>
  <si>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</si>
  <si>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</si>
  <si>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</si>
  <si>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</si>
  <si>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</si>
  <si>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</si>
  <si>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</si>
  <si>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</si>
  <si>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</si>
  <si>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</si>
  <si>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</si>
  <si>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</si>
  <si>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</si>
  <si>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</si>
  <si>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</si>
  <si>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</si>
  <si>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</si>
  <si>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</si>
  <si>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</si>
  <si>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</si>
  <si>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</si>
  <si>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</si>
  <si>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</si>
  <si>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</si>
  <si>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</si>
  <si>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</si>
  <si>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</si>
  <si>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</si>
  <si>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</si>
  <si>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</si>
  <si>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</si>
  <si>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</si>
  <si>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</si>
  <si>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</si>
  <si>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</si>
  <si>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</si>
  <si>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</si>
  <si>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</si>
  <si>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</si>
  <si>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</si>
  <si>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</si>
  <si>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</si>
  <si>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</si>
  <si>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</si>
  <si>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</si>
  <si>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</si>
  <si>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</si>
  <si>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</si>
  <si>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</si>
  <si>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</si>
  <si>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</si>
  <si>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</si>
  <si>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</si>
  <si>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</si>
  <si>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</si>
  <si>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</si>
  <si>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</si>
  <si>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</si>
  <si>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</si>
  <si>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</si>
  <si>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</si>
  <si>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</si>
  <si>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</si>
  <si>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</si>
  <si>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</si>
  <si>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</si>
  <si>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</si>
  <si>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</si>
  <si>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</si>
  <si>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</si>
  <si>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</si>
  <si>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</si>
  <si>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</si>
  <si>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</si>
  <si>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</si>
  <si>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</si>
  <si>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</si>
  <si>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</si>
  <si>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</si>
  <si>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</si>
  <si>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</si>
  <si>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</si>
  <si>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</si>
  <si>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</si>
  <si>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</si>
  <si>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</si>
  <si>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</si>
  <si>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</si>
  <si>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</si>
  <si>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</si>
  <si>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</si>
  <si>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</si>
  <si>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</si>
  <si>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</si>
  <si>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</si>
  <si>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</si>
  <si>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</si>
  <si>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</si>
  <si>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</si>
  <si>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</si>
  <si>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</si>
  <si>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</si>
  <si>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</si>
  <si>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</si>
  <si>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</si>
  <si>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</si>
  <si>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</si>
  <si>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</si>
  <si>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</si>
  <si>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</si>
  <si>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</si>
  <si>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</si>
  <si>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</si>
  <si>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</si>
  <si>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</si>
  <si>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</si>
  <si>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</si>
  <si>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</si>
  <si>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</si>
  <si>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</si>
  <si>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</si>
  <si>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</si>
  <si>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</si>
  <si>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</si>
  <si>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</si>
  <si>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</si>
  <si>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</si>
  <si>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</si>
  <si>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</si>
  <si>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</si>
  <si>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</si>
  <si>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</si>
  <si>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</si>
  <si>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</si>
  <si>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</si>
  <si>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</si>
  <si>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</si>
  <si>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</si>
  <si>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</si>
  <si>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</si>
  <si>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</si>
  <si>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</si>
  <si>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</si>
  <si>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</si>
  <si>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</si>
  <si>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</si>
  <si>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</si>
  <si>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</si>
  <si>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</si>
  <si>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</si>
  <si>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</si>
  <si>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</si>
  <si>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</si>
  <si>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</si>
  <si>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</si>
  <si>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</si>
  <si>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</si>
  <si>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</si>
  <si>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</si>
  <si>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</si>
  <si>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</si>
  <si>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</si>
  <si>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</si>
  <si>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</si>
  <si>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</si>
  <si>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</si>
  <si>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</si>
  <si>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</si>
  <si>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</si>
  <si>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</si>
  <si>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</si>
  <si>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</si>
  <si>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</si>
  <si>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</si>
  <si>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</si>
  <si>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</si>
  <si>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</si>
  <si>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</si>
  <si>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</si>
  <si>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</si>
  <si>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</si>
  <si>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</si>
  <si>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</si>
  <si>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</si>
  <si>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</si>
  <si>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</si>
  <si>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</si>
  <si>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</si>
  <si>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</si>
  <si>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</si>
  <si>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</si>
  <si>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</si>
  <si>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</si>
  <si>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</si>
  <si>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</si>
  <si>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</si>
  <si>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</si>
  <si>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</si>
  <si>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</si>
  <si>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</si>
  <si>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</si>
  <si>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</si>
  <si>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</si>
  <si>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</si>
  <si>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</si>
  <si>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</si>
  <si>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</si>
  <si>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</si>
  <si>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</si>
  <si>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</si>
  <si>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</si>
  <si>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</si>
  <si>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</si>
  <si>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</si>
  <si>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</si>
  <si>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</si>
  <si>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</si>
  <si>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</si>
  <si>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</si>
  <si>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</si>
  <si>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</si>
  <si>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</si>
  <si>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</si>
  <si>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</si>
  <si>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</si>
  <si>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</si>
  <si>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</si>
  <si>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</si>
  <si>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</si>
  <si>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</si>
  <si>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</si>
  <si>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</si>
  <si>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</si>
  <si>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</si>
  <si>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</si>
  <si>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</si>
  <si>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</si>
  <si>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</si>
  <si>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</si>
  <si>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</si>
  <si>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</si>
  <si>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</si>
  <si>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</si>
  <si>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</si>
  <si>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</si>
  <si>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</si>
  <si>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</si>
  <si>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</si>
  <si>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</si>
  <si>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</si>
  <si>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</si>
  <si>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</si>
  <si>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</si>
  <si>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</si>
  <si>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</si>
  <si>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</si>
  <si>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</si>
  <si>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</si>
  <si>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</si>
  <si>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</si>
  <si>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</si>
  <si>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</si>
  <si>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</si>
  <si>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</si>
  <si>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</si>
  <si>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</si>
  <si>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</si>
  <si>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</si>
  <si>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</si>
  <si>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</si>
  <si>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</si>
  <si>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</si>
  <si>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</si>
  <si>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</si>
  <si>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</si>
  <si>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</si>
  <si>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</si>
  <si>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</si>
  <si>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</si>
  <si>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</si>
  <si>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</si>
  <si>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</si>
  <si>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</si>
  <si>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</si>
  <si>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</si>
  <si>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</si>
  <si>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</si>
  <si>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</si>
  <si>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</si>
  <si>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</si>
  <si>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</si>
  <si>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</si>
  <si>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</si>
  <si>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</si>
  <si>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</si>
  <si>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</si>
  <si>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</si>
  <si>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</si>
  <si>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</si>
  <si>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</si>
  <si>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</si>
  <si>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</si>
  <si>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</si>
  <si>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</si>
  <si>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</si>
  <si>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</si>
  <si>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</si>
  <si>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</si>
  <si>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</si>
  <si>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</si>
  <si>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</si>
  <si>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</si>
  <si>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</si>
  <si>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</si>
  <si>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</si>
  <si>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</si>
  <si>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</si>
  <si>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</si>
  <si>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</si>
  <si>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</si>
  <si>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</si>
  <si>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</si>
  <si>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</si>
  <si>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</si>
  <si>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</si>
  <si>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</si>
  <si>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</si>
  <si>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</si>
  <si>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</si>
  <si>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</si>
  <si>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</si>
  <si>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</si>
  <si>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</si>
  <si>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</si>
  <si>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</si>
  <si>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</si>
  <si>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</si>
  <si>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</si>
  <si>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</si>
  <si>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</si>
  <si>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</si>
  <si>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</si>
  <si>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</si>
  <si>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</si>
  <si>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</si>
  <si>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</si>
  <si>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</si>
  <si>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</si>
  <si>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</si>
  <si>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</si>
  <si>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</si>
  <si>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</si>
  <si>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</si>
  <si>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</si>
  <si>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</si>
  <si>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</si>
  <si>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</si>
  <si>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</si>
  <si>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</si>
  <si>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</si>
  <si>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</si>
  <si>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</si>
  <si>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</si>
  <si>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</si>
  <si>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</si>
  <si>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</si>
  <si>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</si>
  <si>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</si>
  <si>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</si>
  <si>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</si>
  <si>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</si>
  <si>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</si>
  <si>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</si>
  <si>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</si>
  <si>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</si>
  <si>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</si>
  <si>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</si>
  <si>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</si>
  <si>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</si>
  <si>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</si>
  <si>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</si>
  <si>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</si>
  <si>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</si>
  <si>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</si>
  <si>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</si>
  <si>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</si>
  <si>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</si>
  <si>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</si>
  <si>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</si>
  <si>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</si>
  <si>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</si>
  <si>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</si>
  <si>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</si>
  <si>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</si>
  <si>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</si>
  <si>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</si>
  <si>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</si>
  <si>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</si>
  <si>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</si>
  <si>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</si>
  <si>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</si>
  <si>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</si>
  <si>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</si>
  <si>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</si>
  <si>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</si>
  <si>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</si>
  <si>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</si>
  <si>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</si>
  <si>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</si>
  <si>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</si>
  <si>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</si>
  <si>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</si>
  <si>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</si>
  <si>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</si>
  <si>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</si>
  <si>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</si>
  <si>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</si>
  <si>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</si>
  <si>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</si>
  <si>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</si>
  <si>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</si>
  <si>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</si>
  <si>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</si>
  <si>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</si>
  <si>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</si>
  <si>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</si>
  <si>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</si>
  <si>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</si>
  <si>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</si>
  <si>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</si>
  <si>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</si>
  <si>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</si>
  <si>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</si>
  <si>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</si>
  <si>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</si>
  <si>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</si>
  <si>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</si>
  <si>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</si>
  <si>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</si>
  <si>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</si>
  <si>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</si>
  <si>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</si>
  <si>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</si>
  <si>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</si>
  <si>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</si>
  <si>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</si>
  <si>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</si>
  <si>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</si>
  <si>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</si>
  <si>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</si>
  <si>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</si>
  <si>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</si>
  <si>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</si>
  <si>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</si>
  <si>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</si>
  <si>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</si>
  <si>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</si>
  <si>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</si>
  <si>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</si>
  <si>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</si>
  <si>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</si>
  <si>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</si>
  <si>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</si>
  <si>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</si>
  <si>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</si>
  <si>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</si>
  <si>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</si>
  <si>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</si>
  <si>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</si>
  <si>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</si>
  <si>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</si>
  <si>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</si>
  <si>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</si>
  <si>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</si>
  <si>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</si>
  <si>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</si>
  <si>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</si>
  <si>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</si>
  <si>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</si>
  <si>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</si>
  <si>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</si>
  <si>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</si>
  <si>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</si>
  <si>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</si>
  <si>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</si>
  <si>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</si>
  <si>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</si>
  <si>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</si>
  <si>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</si>
  <si>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</si>
  <si>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</si>
  <si>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</si>
  <si>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</si>
  <si>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</si>
  <si>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</si>
  <si>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</si>
  <si>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</si>
  <si>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</si>
  <si>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</si>
  <si>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</si>
  <si>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</si>
  <si>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</si>
  <si>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</si>
  <si>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</si>
  <si>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</si>
  <si>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</si>
  <si>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</si>
  <si>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</si>
  <si>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</si>
  <si>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</si>
  <si>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</si>
  <si>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</si>
  <si>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</si>
  <si>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</si>
  <si>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</si>
  <si>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</si>
  <si>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</si>
  <si>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</si>
  <si>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</si>
  <si>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</si>
  <si>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</si>
  <si>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</si>
  <si>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</si>
  <si>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</si>
  <si>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</si>
  <si>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</si>
  <si>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</si>
  <si>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</si>
  <si>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</si>
  <si>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</si>
  <si>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</si>
  <si>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</si>
  <si>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</si>
  <si>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</si>
  <si>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</si>
  <si>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</si>
  <si>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</si>
  <si>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</si>
  <si>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</si>
  <si>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</si>
  <si>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</si>
  <si>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</si>
  <si>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</si>
  <si>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</si>
  <si>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</si>
  <si>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</si>
  <si>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</si>
  <si>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</si>
  <si>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</si>
  <si>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</si>
  <si>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</si>
  <si>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</si>
  <si>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</si>
  <si>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</si>
  <si>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</si>
  <si>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</si>
  <si>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</si>
  <si>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</si>
  <si>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</si>
  <si>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</si>
  <si>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</si>
  <si>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</si>
  <si>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</si>
  <si>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</si>
  <si>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</si>
  <si>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</si>
  <si>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</si>
  <si>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</si>
  <si>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</si>
  <si>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</si>
  <si>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</si>
  <si>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</si>
  <si>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</si>
  <si>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</si>
  <si>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</si>
  <si>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</si>
  <si>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</si>
  <si>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</si>
  <si>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</si>
  <si>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</si>
  <si>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</si>
  <si>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</si>
  <si>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</si>
  <si>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</si>
  <si>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</si>
  <si>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</si>
  <si>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</si>
  <si>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</si>
  <si>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</si>
  <si>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</si>
  <si>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</si>
  <si>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</si>
  <si>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</si>
  <si>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</si>
  <si>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</si>
  <si>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</si>
  <si>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</si>
  <si>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</si>
  <si>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</si>
  <si>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</si>
  <si>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</si>
  <si>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</si>
  <si>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</si>
  <si>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</si>
  <si>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</si>
  <si>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</si>
  <si>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</si>
  <si>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</si>
  <si>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</si>
  <si>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</si>
  <si>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</si>
  <si>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</si>
  <si>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</si>
  <si>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</si>
  <si>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</si>
  <si>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</si>
  <si>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</si>
  <si>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</si>
  <si>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</si>
  <si>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</si>
  <si>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</si>
  <si>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</si>
  <si>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</si>
  <si>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</si>
  <si>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</si>
  <si>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</si>
  <si>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</si>
  <si>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</si>
  <si>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</si>
  <si>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</si>
  <si>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</si>
  <si>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</si>
  <si>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</si>
  <si>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</si>
  <si>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</si>
  <si>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</si>
  <si>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</si>
  <si>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</si>
  <si>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</si>
  <si>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</si>
  <si>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</si>
  <si>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</si>
  <si>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</si>
  <si>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</si>
  <si>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</si>
  <si>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</si>
  <si>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</si>
  <si>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</si>
  <si>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</si>
  <si>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</si>
  <si>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</si>
  <si>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</si>
  <si>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</si>
  <si>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</si>
  <si>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</si>
  <si>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</si>
  <si>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</si>
  <si>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</si>
  <si>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</si>
  <si>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</si>
  <si>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</si>
  <si>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</si>
  <si>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</si>
  <si>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</si>
  <si>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</si>
  <si>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</si>
  <si>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</si>
  <si>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</si>
  <si>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</si>
  <si>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</si>
  <si>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</si>
  <si>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</si>
  <si>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</si>
  <si>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</si>
  <si>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</si>
  <si>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</si>
  <si>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</si>
  <si>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</si>
  <si>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</si>
  <si>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</si>
  <si>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</si>
  <si>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</si>
  <si>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</si>
  <si>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</si>
  <si>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</si>
  <si>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</si>
  <si>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</si>
  <si>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</si>
  <si>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</si>
  <si>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</si>
  <si>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</si>
  <si>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</si>
  <si>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</si>
  <si>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</si>
  <si>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</si>
  <si>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</si>
  <si>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</si>
  <si>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</si>
  <si>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</si>
  <si>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</si>
  <si>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</si>
  <si>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</si>
  <si>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</si>
  <si>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</si>
  <si>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</si>
  <si>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</si>
  <si>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</si>
  <si>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</si>
  <si>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</si>
  <si>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</si>
  <si>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</si>
  <si>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</si>
  <si>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</si>
  <si>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</si>
  <si>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</si>
  <si>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</si>
  <si>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</si>
  <si>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</si>
  <si>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</si>
  <si>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</si>
  <si>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</si>
  <si>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</si>
  <si>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</si>
  <si>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</si>
  <si>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</si>
  <si>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</si>
  <si>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</si>
  <si>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</si>
  <si>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</si>
  <si>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</si>
  <si>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</si>
  <si>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</si>
  <si>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</si>
  <si>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</si>
  <si>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</si>
  <si>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</si>
  <si>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</si>
  <si>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</si>
  <si>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</si>
  <si>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</si>
  <si>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</si>
  <si>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</si>
  <si>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</si>
  <si>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</si>
  <si>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</si>
  <si>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</si>
  <si>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</si>
  <si>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</si>
  <si>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</si>
  <si>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</si>
  <si>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</si>
  <si>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</si>
  <si>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</si>
  <si>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</si>
  <si>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</si>
  <si>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</si>
  <si>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</si>
  <si>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</si>
  <si>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</si>
  <si>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</si>
  <si>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</si>
  <si>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</si>
  <si>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</si>
  <si>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</si>
  <si>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</si>
  <si>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</si>
  <si>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</si>
  <si>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</si>
  <si>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</si>
  <si>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</si>
  <si>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</si>
  <si>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</si>
  <si>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</si>
  <si>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</si>
  <si>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</si>
  <si>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</si>
  <si>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</si>
  <si>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</si>
  <si>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</si>
  <si>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</si>
  <si>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</si>
  <si>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</si>
  <si>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</si>
  <si>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</si>
  <si>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</si>
  <si>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</si>
  <si>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</si>
  <si>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</si>
  <si>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</si>
  <si>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</si>
  <si>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</si>
  <si>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</si>
  <si>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</si>
  <si>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</si>
  <si>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</si>
  <si>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</si>
  <si>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</si>
  <si>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</si>
  <si>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</si>
  <si>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</si>
  <si>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</si>
  <si>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</si>
  <si>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</si>
  <si>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</si>
  <si>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</si>
  <si>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</si>
  <si>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</si>
  <si>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</si>
  <si>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</si>
  <si>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</si>
  <si>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</si>
  <si>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</si>
  <si>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</si>
  <si>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</si>
  <si>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</si>
  <si>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</si>
  <si>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</si>
  <si>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</si>
  <si>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</si>
  <si>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</si>
  <si>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</si>
  <si>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</si>
  <si>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</si>
  <si>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</si>
  <si>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</si>
  <si>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</si>
  <si>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</si>
  <si>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</si>
  <si>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</si>
  <si>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</si>
  <si>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</si>
  <si>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</si>
  <si>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</si>
  <si>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</si>
  <si>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</si>
  <si>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</si>
  <si>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</si>
  <si>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</si>
  <si>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</si>
  <si>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</si>
  <si>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</si>
  <si>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</si>
  <si>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</si>
  <si>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</si>
  <si>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</si>
  <si>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</si>
  <si>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</si>
  <si>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</si>
  <si>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</si>
  <si>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</si>
  <si>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</si>
  <si>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</si>
  <si>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</si>
  <si>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</si>
  <si>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</si>
  <si>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</si>
  <si>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</si>
  <si>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</si>
  <si>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</si>
  <si>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</si>
  <si>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</si>
  <si>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</si>
  <si>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</si>
  <si>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</si>
  <si>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</si>
  <si>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</si>
  <si>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</si>
  <si>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</si>
  <si>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</si>
  <si>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</si>
  <si>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</si>
  <si>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</si>
  <si>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</si>
  <si>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</si>
  <si>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</si>
  <si>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</si>
  <si>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</si>
  <si>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</si>
  <si>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</si>
  <si>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</si>
  <si>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</si>
  <si>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</si>
  <si>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</si>
  <si>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</si>
  <si>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</si>
  <si>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</si>
  <si>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</si>
  <si>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</si>
  <si>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</si>
  <si>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</si>
  <si>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</si>
  <si>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</si>
  <si>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</si>
  <si>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</si>
  <si>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</si>
  <si>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</si>
  <si>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</si>
  <si>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</si>
  <si>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</si>
  <si>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</si>
  <si>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</si>
  <si>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</si>
  <si>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</si>
  <si>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</si>
  <si>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</si>
  <si>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</si>
  <si>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</si>
  <si>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</si>
  <si>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</si>
  <si>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</si>
  <si>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</si>
  <si>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</si>
  <si>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</si>
  <si>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</si>
  <si>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</si>
  <si>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</si>
  <si>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</si>
  <si>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</si>
  <si>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</si>
  <si>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</si>
  <si>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</si>
  <si>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</si>
  <si>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</si>
  <si>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</si>
  <si>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</si>
  <si>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</si>
  <si>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</si>
  <si>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</si>
  <si>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</si>
  <si>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</si>
  <si>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</si>
  <si>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</si>
  <si>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</si>
  <si>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</si>
  <si>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</si>
  <si>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</si>
  <si>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</si>
  <si>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</si>
  <si>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</si>
  <si>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</si>
  <si>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</si>
  <si>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</si>
  <si>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</si>
  <si>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</si>
  <si>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</si>
  <si>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</si>
  <si>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</si>
  <si>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</si>
  <si>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</si>
  <si>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</si>
  <si>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</si>
  <si>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</si>
  <si>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</si>
  <si>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</si>
  <si>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</si>
  <si>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</si>
  <si>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</si>
  <si>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</si>
  <si>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</si>
  <si>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</si>
  <si>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</si>
  <si>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</si>
  <si>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</si>
  <si>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</si>
  <si>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</si>
  <si>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</si>
  <si>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</si>
  <si>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</si>
  <si>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</si>
  <si>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</si>
  <si>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</si>
  <si>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</si>
  <si>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</si>
  <si>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</si>
  <si>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</si>
  <si>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</si>
  <si>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</si>
  <si>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</si>
  <si>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</si>
  <si>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</si>
  <si>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</si>
  <si>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</si>
  <si>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</si>
  <si>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</si>
  <si>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</si>
  <si>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</si>
  <si>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</si>
  <si>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</si>
  <si>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</si>
  <si>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</si>
  <si>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</si>
  <si>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</si>
  <si>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</si>
  <si>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</si>
  <si>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</si>
  <si>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</si>
  <si>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</si>
  <si>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</si>
  <si>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</si>
  <si>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</si>
  <si>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</si>
  <si>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</si>
  <si>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</si>
  <si>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</si>
  <si>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</si>
  <si>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</si>
  <si>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</si>
  <si>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</si>
  <si>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</si>
  <si>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</si>
  <si>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</si>
  <si>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</si>
  <si>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</si>
  <si>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</si>
  <si>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</si>
  <si>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</si>
  <si>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</si>
  <si>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</si>
  <si>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</si>
  <si>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</si>
  <si>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</si>
  <si>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</si>
  <si>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</si>
  <si>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</si>
  <si>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</si>
  <si>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</si>
  <si>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</si>
  <si>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</si>
  <si>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</si>
  <si>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</si>
  <si>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</si>
  <si>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</si>
  <si>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</si>
  <si>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</si>
  <si>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</si>
  <si>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</si>
  <si>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</si>
  <si>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</si>
  <si>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</si>
  <si>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</si>
  <si>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</si>
  <si>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</si>
  <si>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</si>
  <si>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</si>
  <si>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</si>
  <si>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</si>
  <si>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</si>
  <si>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</si>
  <si>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</si>
  <si>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</si>
  <si>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</si>
  <si>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</si>
  <si>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</si>
  <si>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</si>
  <si>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</si>
  <si>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</si>
  <si>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</si>
  <si>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</si>
  <si>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</si>
  <si>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</si>
  <si>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</si>
  <si>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</si>
  <si>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</si>
  <si>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</si>
  <si>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</si>
  <si>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</si>
  <si>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</si>
  <si>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</si>
  <si>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</si>
  <si>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</si>
  <si>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</si>
  <si>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</si>
  <si>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</si>
  <si>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</si>
  <si>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</si>
  <si>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</si>
  <si>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</si>
  <si>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</si>
  <si>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</si>
  <si>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</si>
  <si>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</si>
  <si>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</si>
  <si>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</si>
  <si>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</si>
  <si>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</si>
  <si>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</si>
  <si>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</si>
  <si>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</si>
  <si>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</si>
  <si>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</si>
  <si>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</si>
  <si>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</si>
  <si>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</si>
  <si>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</si>
  <si>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</si>
  <si>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</si>
  <si>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</si>
  <si>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</si>
  <si>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</si>
  <si>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</si>
  <si>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</si>
  <si>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</si>
  <si>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</si>
  <si>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</si>
  <si>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</si>
  <si>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</si>
  <si>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</si>
  <si>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</si>
  <si>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</si>
  <si>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</si>
  <si>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</si>
  <si>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</si>
  <si>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</si>
  <si>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</si>
  <si>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</si>
  <si>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</si>
  <si>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</si>
  <si>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</si>
  <si>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</si>
  <si>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</si>
  <si>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</si>
  <si>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</si>
  <si>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</si>
  <si>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</si>
  <si>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</si>
  <si>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</si>
  <si>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</si>
  <si>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</si>
  <si>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</si>
  <si>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</si>
  <si>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</si>
  <si>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</si>
  <si>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</si>
  <si>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</si>
  <si>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</si>
  <si>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</si>
  <si>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</si>
  <si>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</si>
  <si>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</si>
  <si>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</si>
  <si>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</si>
  <si>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</si>
  <si>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</si>
  <si>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</si>
  <si>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</si>
  <si>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</si>
  <si>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</si>
  <si>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</si>
  <si>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</si>
  <si>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</si>
  <si>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</si>
  <si>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</si>
  <si>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</si>
  <si>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</si>
  <si>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</si>
  <si>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</si>
  <si>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</si>
  <si>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</si>
  <si>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</si>
  <si>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</si>
  <si>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</si>
  <si>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</si>
  <si>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</si>
  <si>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</si>
  <si>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</si>
  <si>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</si>
  <si>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</si>
  <si>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</si>
  <si>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</si>
  <si>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</si>
  <si>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</si>
  <si>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</si>
  <si>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</si>
  <si>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</si>
  <si>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</si>
  <si>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</si>
  <si>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</si>
  <si>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</si>
  <si>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</si>
  <si>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</si>
  <si>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</si>
  <si>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</si>
  <si>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</si>
  <si>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</si>
  <si>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</si>
  <si>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</si>
  <si>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</si>
  <si>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</si>
  <si>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</si>
  <si>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</si>
  <si>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</si>
  <si>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</si>
  <si>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</si>
  <si>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</si>
  <si>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</si>
  <si>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</si>
  <si>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</si>
  <si>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</si>
  <si>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</si>
  <si>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</si>
  <si>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</si>
  <si>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</si>
  <si>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</si>
  <si>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</si>
  <si>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</si>
  <si>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</si>
  <si>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</si>
  <si>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</si>
  <si>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</si>
  <si>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</si>
  <si>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</si>
  <si>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</si>
  <si>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</si>
  <si>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</si>
  <si>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</si>
  <si>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</si>
  <si>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</si>
  <si>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</si>
  <si>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</si>
  <si>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</si>
  <si>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</si>
  <si>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</si>
  <si>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</si>
  <si>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</si>
  <si>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</si>
  <si>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</si>
  <si>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</si>
  <si>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</si>
  <si>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</si>
  <si>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</si>
  <si>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</si>
  <si>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</si>
  <si>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</si>
  <si>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</si>
  <si>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</si>
  <si>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</si>
  <si>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</si>
  <si>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</si>
  <si>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</si>
  <si>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</si>
  <si>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</si>
  <si>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</si>
  <si>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</si>
  <si>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</si>
  <si>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</si>
  <si>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</si>
  <si>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</si>
  <si>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</si>
  <si>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</si>
  <si>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</si>
  <si>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</si>
  <si>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</si>
  <si>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</si>
  <si>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</si>
  <si>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</si>
  <si>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</si>
  <si>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</si>
  <si>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</si>
  <si>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</si>
  <si>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</si>
  <si>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</si>
  <si>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</si>
  <si>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</si>
  <si>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</si>
  <si>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</si>
  <si>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</si>
  <si>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</si>
  <si>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</si>
  <si>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</si>
  <si>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</si>
  <si>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</si>
  <si>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</si>
  <si>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</si>
  <si>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</si>
  <si>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</si>
  <si>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</si>
  <si>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</si>
  <si>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</si>
  <si>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</si>
  <si>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</si>
  <si>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</si>
  <si>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</si>
  <si>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</si>
  <si>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</si>
  <si>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</si>
  <si>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</si>
  <si>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</si>
  <si>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</si>
  <si>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</si>
  <si>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</si>
  <si>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</si>
  <si>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</si>
  <si>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</si>
  <si>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</si>
  <si>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</si>
  <si>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</si>
  <si>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</si>
  <si>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</si>
  <si>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</si>
  <si>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</si>
  <si>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</si>
  <si>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</si>
  <si>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</si>
  <si>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</si>
  <si>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</si>
  <si>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</si>
  <si>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</si>
  <si>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</si>
  <si>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</si>
  <si>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</si>
  <si>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</si>
  <si>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</si>
  <si>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</si>
  <si>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</si>
  <si>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</si>
  <si>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</si>
  <si>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</si>
  <si>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</si>
  <si>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</si>
  <si>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</si>
  <si>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</si>
  <si>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</si>
  <si>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</si>
  <si>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</si>
  <si>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</si>
  <si>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</si>
  <si>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</si>
  <si>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</si>
  <si>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</si>
  <si>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</si>
  <si>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</si>
  <si>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</si>
  <si>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</si>
  <si>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</si>
  <si>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</si>
  <si>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</si>
  <si>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</si>
  <si>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</si>
  <si>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</si>
  <si>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</si>
  <si>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</si>
  <si>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</si>
  <si>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</si>
  <si>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</si>
  <si>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</si>
  <si>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</si>
  <si>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</si>
  <si>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</si>
  <si>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</si>
  <si>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</si>
  <si>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</si>
  <si>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</si>
  <si>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</si>
  <si>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</si>
  <si>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</si>
  <si>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</si>
  <si>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</si>
  <si>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</si>
  <si>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</si>
  <si>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</si>
  <si>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</si>
  <si>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</si>
  <si>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</si>
  <si>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</si>
  <si>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</si>
  <si>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</si>
  <si>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</si>
  <si>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</si>
  <si>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</si>
  <si>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</si>
  <si>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</si>
  <si>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</si>
  <si>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</si>
  <si>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</si>
  <si>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</si>
  <si>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</si>
  <si>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</si>
  <si>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</si>
  <si>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</si>
  <si>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</si>
  <si>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</si>
  <si>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</si>
  <si>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</si>
  <si>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</si>
  <si>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</si>
  <si>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</si>
  <si>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</si>
  <si>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</si>
  <si>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</si>
  <si>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</si>
  <si>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</si>
  <si>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</si>
  <si>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</si>
  <si>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</si>
  <si>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</si>
  <si>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</si>
  <si>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</si>
  <si>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</si>
  <si>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</si>
  <si>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</si>
  <si>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</si>
  <si>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</si>
  <si>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</si>
  <si>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</si>
  <si>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</si>
  <si>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</si>
  <si>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</si>
  <si>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</si>
  <si>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</si>
  <si>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</si>
  <si>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</si>
  <si>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</si>
  <si>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</si>
  <si>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</si>
  <si>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</si>
  <si>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</si>
  <si>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</si>
  <si>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</si>
  <si>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</si>
  <si>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</si>
  <si>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</si>
  <si>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</si>
  <si>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</si>
  <si>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</si>
  <si>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</si>
  <si>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</si>
  <si>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</si>
  <si>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</si>
  <si>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</si>
  <si>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</si>
  <si>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</si>
  <si>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</si>
  <si>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</si>
  <si>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</si>
  <si>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</si>
  <si>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</si>
  <si>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</si>
  <si>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</si>
  <si>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</si>
  <si>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</si>
  <si>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</si>
  <si>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</si>
  <si>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</si>
  <si>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</si>
  <si>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</si>
  <si>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</si>
  <si>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</si>
  <si>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</si>
  <si>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</si>
  <si>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</si>
  <si>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</si>
  <si>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</si>
  <si>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</si>
  <si>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</si>
  <si>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</si>
  <si>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</si>
  <si>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</si>
  <si>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</si>
  <si>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</si>
  <si>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</si>
  <si>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</si>
  <si>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</si>
  <si>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</si>
  <si>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</si>
  <si>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</si>
  <si>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</si>
  <si>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</si>
  <si>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</si>
  <si>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</si>
  <si>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</si>
  <si>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</si>
  <si>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</si>
  <si>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</si>
  <si>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</si>
  <si>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</si>
  <si>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</si>
  <si>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</si>
  <si>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</si>
  <si>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</si>
  <si>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</si>
  <si>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</si>
  <si>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</si>
  <si>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</si>
  <si>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</si>
  <si>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</si>
  <si>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</si>
  <si>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</si>
  <si>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</si>
  <si>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</si>
  <si>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</si>
  <si>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</si>
  <si>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</si>
  <si>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</si>
  <si>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</si>
  <si>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</si>
  <si>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</si>
  <si>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</si>
  <si>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</si>
  <si>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</si>
  <si>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</si>
  <si>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</si>
  <si>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</si>
  <si>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</si>
  <si>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</si>
  <si>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</si>
  <si>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</si>
  <si>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</si>
  <si>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</si>
  <si>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</si>
  <si>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</si>
  <si>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</si>
  <si>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</si>
  <si>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</si>
  <si>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</si>
  <si>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</si>
  <si>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</si>
  <si>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</si>
  <si>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</si>
  <si>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</si>
  <si>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</si>
  <si>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</si>
  <si>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</si>
  <si>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</si>
  <si>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</si>
  <si>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</si>
  <si>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</si>
  <si>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</si>
  <si>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</si>
  <si>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</si>
  <si>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</si>
  <si>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</si>
  <si>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</si>
  <si>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</si>
  <si>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</si>
  <si>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</si>
  <si>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</si>
  <si>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</si>
  <si>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</si>
  <si>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</si>
  <si>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</si>
  <si>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</si>
  <si>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</si>
  <si>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</si>
  <si>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</si>
  <si>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</si>
  <si>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</si>
  <si>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</si>
  <si>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</si>
  <si>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</si>
  <si>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</si>
  <si>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</si>
  <si>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</si>
  <si>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</si>
  <si>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</si>
  <si>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</si>
  <si>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</si>
  <si>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</si>
  <si>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</si>
  <si>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</si>
  <si>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</si>
  <si>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</si>
  <si>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</si>
  <si>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</si>
  <si>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</si>
  <si>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</si>
  <si>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</si>
  <si>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</si>
  <si>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</si>
  <si>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</si>
  <si>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</si>
  <si>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</si>
  <si>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</si>
  <si>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</si>
  <si>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</si>
  <si>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</si>
  <si>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</si>
  <si>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</si>
  <si>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</si>
  <si>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</si>
  <si>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</si>
  <si>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</si>
  <si>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</si>
  <si>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</si>
  <si>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</si>
  <si>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</si>
  <si>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</si>
  <si>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</si>
  <si>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</si>
  <si>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</si>
  <si>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</si>
  <si>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</si>
  <si>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</si>
  <si>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</si>
  <si>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</si>
  <si>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</si>
  <si>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</si>
  <si>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</si>
  <si>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</si>
  <si>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</si>
  <si>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</si>
  <si>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</si>
  <si>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</si>
  <si>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</si>
  <si>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</si>
  <si>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</si>
  <si>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</si>
  <si>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</si>
  <si>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</si>
  <si>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</si>
  <si>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</si>
  <si>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</si>
  <si>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</si>
  <si>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</si>
  <si>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</si>
  <si>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</si>
  <si>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</si>
  <si>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</si>
  <si>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</si>
  <si>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</si>
  <si>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</si>
  <si>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</si>
  <si>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</si>
  <si>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</si>
  <si>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</si>
  <si>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</si>
  <si>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</si>
  <si>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</si>
  <si>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</si>
  <si>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</si>
  <si>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</si>
  <si>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</si>
  <si>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</si>
  <si>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</si>
  <si>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</si>
  <si>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</si>
  <si>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</si>
  <si>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</si>
  <si>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</si>
  <si>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</si>
  <si>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</si>
  <si>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</si>
  <si>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</si>
  <si>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</si>
  <si>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</si>
  <si>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</si>
  <si>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</si>
  <si>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</si>
  <si>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</si>
  <si>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</si>
  <si>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</si>
  <si>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</si>
  <si>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</si>
  <si>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</si>
  <si>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</si>
  <si>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</si>
  <si>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</si>
  <si>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</si>
  <si>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</si>
  <si>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</si>
  <si>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</si>
  <si>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</si>
  <si>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</si>
  <si>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</si>
  <si>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</si>
  <si>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</si>
  <si>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</si>
  <si>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</si>
  <si>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</si>
  <si>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</si>
  <si>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</si>
  <si>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</si>
  <si>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</si>
  <si>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</si>
  <si>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</si>
  <si>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</si>
  <si>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</si>
  <si>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</si>
  <si>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</si>
  <si>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</si>
  <si>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</si>
  <si>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</si>
  <si>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</si>
  <si>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</si>
  <si>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</si>
  <si>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</si>
  <si>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</si>
  <si>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</si>
  <si>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</si>
  <si>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</si>
  <si>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</si>
  <si>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</si>
  <si>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</si>
  <si>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</si>
  <si>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</si>
  <si>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</si>
  <si>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</si>
  <si>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</si>
  <si>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</si>
  <si>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</si>
  <si>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</si>
  <si>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</si>
  <si>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</si>
  <si>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</si>
  <si>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</si>
  <si>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</si>
  <si>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</si>
  <si>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</si>
  <si>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</si>
  <si>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</si>
  <si>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</si>
  <si>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</si>
  <si>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</si>
  <si>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</si>
  <si>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</si>
  <si>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</si>
  <si>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</si>
  <si>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</si>
  <si>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</si>
  <si>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</si>
  <si>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</si>
  <si>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</si>
  <si>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</si>
  <si>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</si>
  <si>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</si>
  <si>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</si>
  <si>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</si>
  <si>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</si>
  <si>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</si>
  <si>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</si>
  <si>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</si>
  <si>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</si>
  <si>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</si>
  <si>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</si>
  <si>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</si>
  <si>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</si>
  <si>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</si>
  <si>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</si>
  <si>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</si>
  <si>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</si>
  <si>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</si>
  <si>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</si>
  <si>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</si>
  <si>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</si>
  <si>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</si>
  <si>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</si>
  <si>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</si>
  <si>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</si>
  <si>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</si>
  <si>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</si>
  <si>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</si>
  <si>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</si>
  <si>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</si>
  <si>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</si>
  <si>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</si>
  <si>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</si>
  <si>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</si>
  <si>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</si>
  <si>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</si>
  <si>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</si>
  <si>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</si>
  <si>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</si>
  <si>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</si>
  <si>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</si>
  <si>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</si>
  <si>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</si>
  <si>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</si>
  <si>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</si>
  <si>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</si>
  <si>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</si>
  <si>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</si>
  <si>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</si>
  <si>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</si>
  <si>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</si>
  <si>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</si>
  <si>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</si>
  <si>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</si>
  <si>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</si>
  <si>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</si>
  <si>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</si>
  <si>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</si>
  <si>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</si>
  <si>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</si>
  <si>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</si>
  <si>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</si>
  <si>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</si>
  <si>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</si>
  <si>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</si>
  <si>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</si>
  <si>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</si>
  <si>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</si>
  <si>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</si>
  <si>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</si>
  <si>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</si>
  <si>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</si>
  <si>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</si>
  <si>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</si>
  <si>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</si>
  <si>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</si>
  <si>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</si>
  <si>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</si>
  <si>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</si>
  <si>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</si>
  <si>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</si>
  <si>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</si>
  <si>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</si>
  <si>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</si>
  <si>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</si>
  <si>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</si>
  <si>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</si>
  <si>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</si>
  <si>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</si>
  <si>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</si>
  <si>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</si>
  <si>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</si>
  <si>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</si>
  <si>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</si>
  <si>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</si>
  <si>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</si>
  <si>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</si>
  <si>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</si>
  <si>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</si>
  <si>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</si>
  <si>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</si>
  <si>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</si>
  <si>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</si>
  <si>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</si>
  <si>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</si>
  <si>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</si>
  <si>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</si>
  <si>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</si>
  <si>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</si>
  <si>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</si>
  <si>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</si>
  <si>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</si>
  <si>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</si>
  <si>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</si>
  <si>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</si>
  <si>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</si>
  <si>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</si>
  <si>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</si>
  <si>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</si>
  <si>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</si>
  <si>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</si>
  <si>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</si>
  <si>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</si>
  <si>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</si>
  <si>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</si>
  <si>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</si>
  <si>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</si>
  <si>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</si>
  <si>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</si>
  <si>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</si>
  <si>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</si>
  <si>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</si>
  <si>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</si>
  <si>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</si>
  <si>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</si>
  <si>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</si>
  <si>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</si>
  <si>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</si>
  <si>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</si>
  <si>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</si>
  <si>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</si>
  <si>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</si>
  <si>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</si>
  <si>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</si>
  <si>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</si>
  <si>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</si>
  <si>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</si>
  <si>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</si>
  <si>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</si>
  <si>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</si>
  <si>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</si>
  <si>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</si>
  <si>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</si>
  <si>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</si>
  <si>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</si>
  <si>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</si>
  <si>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</si>
  <si>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</si>
  <si>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</si>
  <si>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</si>
  <si>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</si>
  <si>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</si>
  <si>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</si>
  <si>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</si>
  <si>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</si>
  <si>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</si>
  <si>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</si>
  <si>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</si>
  <si>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</si>
  <si>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</si>
  <si>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</si>
  <si>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</si>
  <si>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</si>
  <si>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</si>
  <si>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</si>
  <si>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</si>
  <si>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</si>
  <si>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</si>
  <si>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</si>
  <si>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</si>
  <si>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</si>
  <si>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</si>
  <si>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</si>
  <si>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</si>
  <si>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</si>
  <si>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</si>
  <si>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</si>
  <si>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</si>
  <si>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</si>
  <si>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</si>
  <si>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</si>
  <si>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</si>
  <si>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</si>
  <si>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</si>
  <si>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</si>
  <si>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</si>
  <si>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</si>
  <si>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</si>
  <si>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</si>
  <si>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</si>
  <si>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</si>
  <si>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</si>
  <si>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</si>
  <si>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</si>
  <si>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</si>
  <si>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</si>
  <si>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</si>
  <si>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</si>
  <si>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</si>
  <si>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</si>
  <si>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</si>
  <si>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</si>
  <si>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</si>
  <si>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</si>
  <si>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</si>
  <si>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</si>
  <si>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</si>
  <si>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</si>
  <si>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</si>
  <si>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</si>
  <si>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</si>
  <si>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</si>
  <si>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</si>
  <si>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</si>
  <si>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</si>
  <si>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</si>
  <si>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</si>
  <si>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</si>
  <si>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</si>
  <si>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</si>
  <si>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</si>
  <si>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</si>
  <si>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</si>
  <si>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</si>
  <si>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</si>
  <si>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</si>
  <si>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</si>
  <si>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</si>
  <si>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</si>
  <si>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</si>
  <si>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</si>
  <si>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</si>
  <si>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</si>
  <si>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</si>
  <si>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</si>
  <si>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</si>
  <si>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</si>
  <si>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</si>
  <si>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</si>
  <si>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</si>
  <si>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</si>
  <si>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</si>
  <si>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</si>
  <si>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</si>
  <si>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</si>
  <si>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</si>
  <si>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</si>
  <si>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</si>
  <si>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</si>
  <si>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</si>
  <si>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</si>
  <si>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</si>
  <si>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</si>
  <si>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</si>
  <si>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</si>
  <si>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</si>
  <si>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</si>
  <si>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</si>
  <si>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</si>
  <si>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</si>
  <si>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</si>
  <si>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</si>
  <si>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</si>
  <si>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</si>
  <si>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</si>
  <si>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</si>
  <si>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</si>
  <si>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</si>
  <si>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</si>
  <si>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</si>
  <si>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</si>
  <si>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</si>
  <si>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</si>
  <si>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</si>
  <si>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</si>
  <si>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</si>
  <si>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</si>
  <si>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</si>
  <si>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</si>
  <si>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</si>
  <si>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</si>
  <si>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</si>
  <si>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</si>
  <si>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</si>
  <si>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</si>
  <si>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</si>
  <si>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</si>
  <si>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</si>
  <si>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</si>
  <si>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</si>
  <si>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</si>
  <si>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</si>
  <si>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</si>
  <si>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</si>
  <si>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</si>
  <si>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</si>
  <si>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</si>
  <si>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</si>
  <si>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</si>
  <si>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</si>
  <si>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</si>
  <si>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</si>
  <si>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</si>
  <si>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</si>
  <si>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</si>
  <si>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</si>
  <si>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</si>
  <si>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</si>
  <si>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</si>
  <si>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</si>
  <si>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</si>
  <si>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</si>
  <si>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</si>
  <si>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</si>
  <si>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</si>
  <si>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</si>
  <si>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</si>
  <si>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</si>
  <si>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</si>
  <si>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</si>
  <si>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</si>
  <si>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</si>
  <si>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</si>
  <si>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</si>
  <si>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</si>
  <si>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</si>
  <si>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</si>
  <si>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</si>
  <si>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</si>
  <si>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</si>
  <si>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</si>
  <si>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</si>
  <si>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</si>
  <si>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</si>
  <si>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</si>
  <si>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</si>
  <si>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</si>
  <si>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</si>
  <si>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</si>
  <si>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</si>
  <si>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</si>
  <si>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</si>
  <si>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</si>
  <si>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</si>
  <si>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</si>
  <si>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</si>
  <si>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</si>
  <si>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</si>
  <si>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</si>
  <si>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</si>
  <si>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</si>
  <si>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</si>
  <si>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</si>
  <si>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</si>
  <si>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</si>
  <si>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</si>
  <si>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</si>
  <si>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</si>
  <si>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</si>
  <si>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</si>
  <si>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</si>
  <si>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</si>
  <si>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</si>
  <si>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</si>
  <si>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</si>
  <si>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</si>
  <si>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</si>
  <si>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</si>
  <si>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</si>
  <si>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</si>
  <si>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</si>
  <si>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</si>
  <si>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</si>
  <si>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</si>
  <si>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</si>
  <si>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</si>
  <si>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</si>
  <si>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</si>
  <si>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</si>
  <si>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</si>
  <si>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</si>
  <si>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</si>
  <si>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</si>
  <si>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</si>
  <si>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</si>
  <si>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</si>
  <si>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</si>
  <si>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</si>
  <si>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</si>
  <si>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</si>
  <si>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</si>
  <si>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</si>
  <si>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</si>
  <si>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</si>
  <si>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</si>
  <si>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</si>
  <si>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</si>
  <si>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</si>
  <si>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</si>
  <si>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</si>
  <si>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</si>
  <si>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</si>
  <si>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</si>
  <si>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</si>
  <si>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</si>
  <si>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</si>
  <si>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</si>
  <si>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</si>
  <si>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</si>
  <si>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</si>
  <si>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</si>
  <si>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</si>
  <si>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</si>
  <si>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</si>
  <si>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</si>
  <si>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</si>
  <si>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</si>
  <si>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</si>
  <si>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</si>
  <si>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</si>
  <si>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</si>
  <si>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</si>
  <si>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</si>
  <si>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</si>
  <si>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</si>
  <si>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</si>
  <si>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</si>
  <si>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</si>
  <si>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</si>
  <si>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</si>
  <si>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</si>
  <si>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</si>
  <si>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</si>
  <si>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</si>
  <si>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</si>
  <si>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</si>
  <si>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</si>
  <si>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</si>
  <si>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</si>
  <si>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</si>
  <si>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</si>
  <si>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</si>
  <si>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</si>
  <si>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</si>
  <si>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</si>
  <si>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</si>
  <si>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</si>
  <si>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</si>
  <si>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</si>
  <si>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</si>
  <si>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</si>
  <si>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</si>
  <si>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</si>
  <si>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</si>
  <si>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</si>
  <si>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</si>
  <si>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</si>
  <si>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</si>
  <si>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</si>
  <si>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</si>
  <si>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</si>
  <si>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</si>
  <si>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</si>
  <si>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</si>
  <si>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</si>
  <si>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</si>
  <si>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</si>
  <si>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</si>
  <si>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</si>
  <si>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</si>
  <si>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</si>
  <si>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</si>
  <si>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</si>
  <si>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</si>
  <si>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</si>
  <si>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</si>
  <si>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</si>
  <si>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</si>
  <si>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</si>
  <si>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</si>
  <si>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</si>
  <si>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</si>
  <si>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</si>
  <si>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</si>
  <si>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</si>
  <si>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</si>
  <si>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</si>
  <si>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</si>
  <si>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</si>
  <si>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</si>
  <si>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</si>
  <si>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</si>
  <si>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</si>
  <si>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</si>
  <si>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</si>
  <si>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</si>
  <si>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</si>
  <si>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</si>
  <si>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</si>
  <si>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</si>
  <si>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</si>
  <si>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</si>
  <si>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</si>
  <si>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</si>
  <si>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</si>
  <si>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</si>
  <si>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</si>
  <si>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</si>
  <si>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</si>
  <si>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</si>
  <si>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</si>
  <si>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</si>
  <si>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</si>
  <si>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</si>
  <si>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</si>
  <si>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</si>
  <si>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</si>
  <si>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</si>
  <si>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</si>
  <si>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</si>
  <si>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</si>
  <si>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</si>
  <si>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</si>
  <si>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</si>
  <si>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</si>
  <si>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</si>
  <si>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</si>
  <si>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</si>
  <si>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</si>
  <si>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</si>
  <si>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</si>
  <si>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</si>
  <si>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</si>
  <si>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</si>
  <si>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</si>
  <si>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</si>
  <si>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</si>
  <si>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</si>
  <si>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</si>
  <si>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</si>
  <si>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</si>
  <si>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</si>
  <si>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</si>
  <si>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</si>
  <si>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</si>
  <si>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</si>
  <si>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</si>
  <si>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</si>
  <si>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</si>
  <si>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</si>
  <si>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</si>
  <si>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</si>
  <si>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</si>
  <si>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</si>
  <si>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</si>
  <si>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</si>
  <si>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</si>
  <si>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</si>
  <si>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</si>
  <si>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</si>
  <si>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</si>
  <si>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</si>
  <si>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</si>
  <si>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</si>
  <si>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</si>
  <si>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</si>
  <si>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</si>
  <si>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</si>
  <si>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</si>
  <si>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</si>
  <si>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</si>
  <si>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</si>
  <si>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</si>
  <si>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</si>
  <si>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</si>
  <si>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</si>
  <si>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</si>
  <si>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</si>
  <si>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</si>
  <si>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</si>
  <si>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</si>
  <si>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</si>
  <si>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</si>
  <si>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</si>
  <si>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</si>
  <si>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</si>
  <si>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</si>
  <si>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</si>
  <si>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</si>
  <si>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</si>
  <si>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</si>
  <si>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</si>
  <si>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</si>
  <si>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</si>
  <si>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</si>
  <si>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</si>
  <si>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</si>
  <si>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</si>
  <si>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</si>
  <si>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</si>
  <si>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</si>
  <si>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</si>
  <si>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</si>
  <si>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</si>
  <si>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</si>
  <si>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</si>
  <si>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</si>
  <si>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</si>
  <si>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</si>
  <si>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</si>
  <si>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</si>
  <si>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</si>
  <si>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</si>
  <si>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</si>
  <si>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</si>
  <si>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</si>
  <si>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</si>
  <si>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</si>
  <si>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</si>
  <si>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</si>
  <si>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</si>
  <si>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</si>
  <si>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</si>
  <si>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</si>
  <si>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</si>
  <si>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</si>
  <si>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</si>
  <si>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</si>
  <si>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</si>
  <si>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</si>
  <si>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</si>
  <si>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</si>
  <si>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</si>
  <si>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</si>
  <si>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</si>
  <si>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</si>
  <si>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</si>
  <si>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</si>
  <si>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</si>
  <si>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</si>
  <si>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</si>
  <si>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</si>
  <si>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</si>
  <si>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</si>
  <si>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</si>
  <si>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</si>
  <si>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</si>
  <si>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</si>
  <si>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</si>
  <si>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</si>
  <si>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</si>
  <si>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</si>
  <si>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</si>
  <si>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</si>
  <si>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</si>
  <si>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</si>
  <si>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</si>
  <si>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</si>
  <si>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</si>
  <si>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</si>
  <si>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</si>
  <si>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</si>
  <si>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</si>
  <si>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</si>
  <si>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</si>
  <si>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</si>
  <si>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</si>
  <si>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</si>
  <si>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</si>
  <si>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</si>
  <si>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</si>
  <si>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</si>
  <si>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</si>
  <si>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</si>
  <si>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</si>
  <si>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</si>
  <si>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</si>
  <si>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</si>
  <si>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</si>
  <si>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</si>
  <si>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</si>
  <si>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</si>
  <si>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</si>
  <si>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</si>
  <si>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</si>
  <si>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</si>
  <si>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</si>
  <si>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</si>
  <si>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</si>
  <si>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</si>
  <si>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</si>
  <si>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</si>
  <si>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</si>
  <si>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</si>
  <si>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</si>
  <si>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</si>
  <si>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</si>
  <si>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</si>
  <si>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</si>
  <si>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</si>
  <si>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</si>
  <si>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</si>
  <si>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</si>
  <si>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</si>
  <si>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</si>
  <si>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</si>
  <si>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</si>
  <si>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</si>
  <si>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</si>
  <si>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</si>
  <si>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</si>
  <si>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</si>
  <si>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</si>
  <si>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</si>
  <si>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</si>
  <si>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</si>
  <si>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</si>
  <si>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</si>
  <si>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</si>
  <si>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</si>
  <si>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</si>
  <si>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</si>
  <si>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</si>
  <si>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</si>
  <si>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</si>
  <si>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</si>
  <si>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</si>
  <si>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</si>
  <si>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</si>
  <si>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</si>
  <si>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</si>
  <si>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</si>
  <si>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</si>
  <si>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</si>
  <si>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</si>
  <si>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</si>
  <si>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</si>
  <si>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</si>
  <si>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</si>
  <si>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</si>
  <si>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</si>
  <si>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</si>
  <si>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</si>
  <si>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</si>
  <si>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</si>
  <si>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</si>
  <si>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</si>
  <si>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</si>
  <si>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</si>
  <si>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</si>
  <si>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</si>
  <si>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</si>
  <si>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</si>
  <si>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</si>
  <si>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</si>
  <si>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</si>
  <si>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</si>
  <si>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</si>
  <si>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</si>
  <si>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</si>
  <si>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</si>
  <si>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</si>
  <si>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</si>
  <si>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</si>
  <si>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</si>
  <si>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</si>
  <si>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</si>
  <si>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</si>
  <si>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</si>
  <si>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</si>
  <si>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</si>
  <si>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</si>
  <si>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</si>
  <si>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</si>
  <si>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</si>
  <si>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</si>
  <si>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</si>
  <si>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</si>
  <si>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</si>
  <si>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</si>
  <si>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</si>
  <si>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</si>
  <si>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</si>
  <si>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</si>
  <si>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</si>
  <si>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</si>
  <si>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</si>
  <si>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</si>
  <si>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</si>
  <si>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</si>
  <si>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</si>
  <si>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</si>
  <si>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</si>
  <si>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</si>
  <si>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</si>
  <si>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</si>
  <si>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</si>
  <si>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</si>
  <si>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</si>
  <si>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</si>
  <si>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</si>
  <si>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</si>
  <si>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</si>
  <si>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</si>
  <si>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</si>
  <si>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</si>
  <si>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</si>
  <si>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</si>
  <si>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</si>
  <si>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</si>
  <si>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</si>
  <si>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</si>
  <si>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</si>
  <si>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</si>
  <si>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</si>
  <si>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</si>
  <si>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</si>
  <si>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</si>
  <si>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</si>
  <si>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</si>
  <si>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</si>
  <si>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</si>
  <si>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</si>
  <si>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</si>
  <si>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</si>
  <si>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</si>
  <si>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</si>
  <si>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</si>
  <si>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</si>
  <si>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</si>
  <si>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</si>
  <si>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</si>
  <si>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</si>
  <si>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</si>
  <si>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</si>
  <si>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</si>
  <si>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</si>
  <si>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</si>
  <si>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</si>
  <si>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</si>
  <si>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</si>
  <si>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</si>
  <si>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</si>
  <si>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</si>
  <si>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</si>
  <si>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</si>
  <si>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</si>
  <si>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</si>
  <si>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</si>
  <si>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</si>
  <si>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</si>
  <si>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</si>
  <si>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</si>
  <si>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</si>
  <si>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</si>
  <si>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</si>
  <si>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</si>
  <si>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</si>
  <si>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</si>
  <si>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</si>
  <si>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</si>
  <si>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</si>
  <si>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</si>
  <si>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</si>
  <si>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</si>
  <si>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</si>
  <si>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</si>
  <si>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</si>
  <si>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</si>
  <si>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</si>
  <si>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</si>
  <si>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</si>
  <si>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</si>
  <si>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</si>
  <si>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</si>
  <si>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</si>
  <si>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</si>
  <si>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</si>
  <si>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</si>
  <si>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</si>
  <si>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</si>
  <si>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</si>
  <si>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</si>
  <si>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</si>
  <si>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</si>
  <si>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</si>
  <si>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</si>
  <si>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</si>
  <si>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</si>
  <si>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</si>
  <si>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</si>
  <si>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</si>
  <si>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</si>
  <si>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</si>
  <si>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</si>
  <si>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</si>
  <si>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</si>
  <si>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</si>
  <si>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</si>
  <si>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</si>
  <si>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</si>
  <si>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</si>
  <si>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</si>
  <si>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</si>
  <si>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</si>
  <si>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</si>
  <si>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</si>
  <si>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</si>
  <si>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</si>
  <si>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</si>
  <si>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</si>
  <si>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</si>
  <si>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</si>
  <si>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</si>
  <si>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</si>
  <si>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</si>
  <si>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</si>
  <si>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</si>
  <si>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</si>
  <si>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</si>
  <si>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</si>
  <si>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</si>
  <si>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</si>
  <si>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</si>
  <si>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</si>
  <si>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</si>
  <si>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</si>
  <si>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</si>
  <si>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</si>
  <si>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</si>
  <si>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</si>
  <si>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</si>
  <si>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</si>
  <si>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</si>
  <si>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</si>
  <si>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</si>
  <si>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</si>
  <si>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</si>
  <si>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</si>
  <si>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</si>
  <si>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</si>
  <si>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</si>
  <si>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</si>
  <si>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</si>
  <si>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</si>
  <si>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</si>
  <si>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</si>
  <si>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</si>
  <si>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</si>
  <si>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</si>
  <si>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</si>
  <si>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</si>
  <si>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</si>
  <si>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</si>
  <si>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</si>
  <si>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</si>
  <si>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</si>
  <si>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</si>
  <si>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</si>
  <si>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</si>
  <si>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</si>
  <si>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</si>
  <si>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</si>
  <si>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</si>
  <si>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</si>
  <si>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</si>
  <si>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</si>
  <si>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</si>
  <si>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</si>
  <si>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</si>
  <si>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</si>
  <si>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</si>
  <si>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</si>
  <si>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</si>
  <si>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</si>
  <si>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</si>
  <si>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</si>
  <si>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</si>
  <si>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</si>
  <si>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</si>
  <si>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</si>
  <si>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</si>
  <si>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</si>
  <si>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</si>
  <si>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</si>
  <si>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</si>
  <si>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</si>
  <si>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</si>
  <si>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</si>
  <si>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</si>
  <si>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</si>
  <si>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</si>
  <si>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</si>
  <si>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</si>
  <si>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</si>
  <si>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</si>
  <si>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</si>
  <si>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</si>
  <si>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</si>
  <si>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</si>
  <si>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</si>
  <si>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</si>
  <si>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</si>
  <si>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</si>
  <si>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</si>
  <si>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</si>
  <si>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</si>
  <si>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</si>
  <si>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</si>
  <si>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</si>
  <si>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</si>
  <si>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</si>
  <si>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</si>
  <si>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</si>
  <si>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</si>
  <si>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</si>
  <si>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</si>
  <si>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</si>
  <si>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</si>
  <si>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</si>
  <si>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</si>
  <si>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</si>
  <si>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</si>
  <si>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</si>
  <si>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</si>
  <si>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</si>
  <si>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</si>
  <si>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</si>
  <si>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</si>
  <si>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</si>
  <si>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</si>
  <si>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</si>
  <si>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</si>
  <si>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</si>
  <si>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</si>
  <si>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</si>
  <si>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</si>
  <si>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</si>
  <si>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</si>
  <si>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</si>
  <si>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</si>
  <si>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</si>
  <si>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</si>
  <si>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</si>
  <si>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</si>
  <si>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</si>
  <si>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</si>
  <si>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</si>
  <si>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</si>
  <si>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</si>
  <si>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</si>
  <si>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</si>
  <si>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</si>
  <si>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</si>
  <si>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</si>
  <si>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</si>
  <si>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</si>
  <si>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</si>
  <si>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</si>
  <si>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</si>
  <si>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</si>
  <si>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</si>
  <si>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</si>
  <si>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</si>
  <si>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</si>
  <si>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</si>
  <si>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</si>
  <si>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</si>
  <si>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</si>
  <si>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</si>
  <si>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</si>
  <si>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</si>
  <si>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</si>
  <si>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</si>
  <si>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</si>
  <si>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</si>
  <si>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</si>
  <si>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</si>
  <si>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</si>
  <si>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</si>
  <si>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</si>
  <si>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</si>
  <si>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</si>
  <si>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</si>
  <si>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</si>
  <si>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</si>
  <si>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</si>
  <si>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</si>
  <si>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</si>
  <si>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</si>
  <si>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</si>
  <si>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</si>
  <si>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</si>
  <si>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</si>
  <si>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</si>
  <si>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</si>
  <si>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</si>
  <si>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</si>
  <si>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</si>
  <si>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</si>
  <si>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</si>
  <si>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</si>
  <si>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</si>
  <si>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</si>
  <si>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</si>
  <si>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</si>
  <si>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</si>
  <si>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</si>
  <si>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</si>
  <si>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</si>
  <si>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</si>
  <si>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</si>
  <si>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</si>
  <si>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</si>
  <si>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</si>
  <si>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</si>
  <si>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</si>
  <si>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</si>
  <si>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</si>
  <si>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</si>
  <si>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</si>
  <si>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</si>
  <si>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</si>
  <si>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</si>
  <si>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</si>
  <si>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</si>
  <si>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</si>
  <si>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</si>
  <si>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</si>
  <si>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</si>
  <si>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</si>
  <si>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</si>
  <si>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</si>
  <si>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</si>
  <si>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</si>
  <si>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</si>
  <si>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</si>
  <si>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</si>
  <si>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</si>
  <si>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</si>
  <si>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</si>
  <si>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</si>
  <si>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</si>
  <si>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</si>
  <si>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</si>
  <si>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</si>
  <si>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</si>
  <si>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</si>
  <si>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</si>
  <si>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</si>
  <si>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</si>
  <si>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</si>
  <si>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</si>
  <si>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</si>
  <si>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</si>
  <si>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</si>
  <si>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</si>
  <si>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</si>
  <si>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</si>
  <si>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</si>
  <si>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</si>
  <si>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</si>
  <si>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</si>
  <si>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</si>
  <si>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</si>
  <si>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</si>
  <si>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</si>
  <si>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</si>
  <si>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</si>
  <si>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</si>
  <si>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</si>
  <si>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</si>
  <si>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</si>
  <si>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</si>
  <si>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</si>
  <si>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</si>
  <si>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</si>
  <si>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</si>
  <si>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</si>
  <si>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</si>
  <si>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</si>
  <si>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</si>
  <si>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</si>
  <si>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</si>
  <si>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</si>
  <si>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</si>
  <si>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</si>
  <si>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</si>
  <si>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</si>
  <si>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</si>
  <si>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</si>
  <si>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</si>
  <si>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</si>
  <si>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</si>
  <si>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</si>
  <si>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</si>
  <si>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</si>
  <si>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</si>
  <si>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</si>
  <si>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</si>
  <si>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</si>
  <si>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</si>
  <si>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</si>
  <si>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</si>
  <si>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</si>
  <si>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</si>
  <si>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</si>
  <si>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</si>
  <si>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</si>
  <si>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</si>
  <si>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</si>
  <si>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</si>
  <si>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</si>
  <si>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</si>
  <si>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</si>
  <si>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</si>
  <si>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</si>
  <si>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</si>
  <si>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</si>
  <si>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</si>
  <si>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</si>
  <si>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</si>
  <si>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</si>
  <si>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</si>
  <si>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</si>
  <si>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</si>
  <si>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</si>
  <si>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</si>
  <si>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</si>
  <si>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</si>
  <si>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</si>
  <si>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</si>
  <si>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</si>
  <si>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</si>
  <si>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</si>
  <si>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</si>
  <si>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</si>
  <si>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</si>
  <si>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</si>
  <si>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</si>
  <si>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</si>
  <si>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</si>
  <si>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</si>
  <si>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</si>
  <si>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</si>
  <si>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</si>
  <si>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</si>
  <si>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</si>
  <si>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</si>
  <si>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</si>
  <si>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</si>
  <si>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</si>
  <si>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</si>
  <si>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</si>
  <si>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</si>
  <si>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</si>
  <si>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</si>
  <si>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</si>
  <si>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</si>
  <si>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</si>
  <si>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</si>
  <si>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</si>
  <si>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</si>
  <si>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</si>
  <si>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</si>
  <si>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</si>
  <si>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</si>
  <si>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</si>
  <si>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</si>
  <si>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</si>
  <si>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</si>
  <si>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</si>
  <si>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</si>
  <si>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</si>
  <si>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</si>
  <si>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</si>
  <si>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</si>
  <si>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</si>
  <si>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</si>
  <si>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</si>
  <si>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</si>
  <si>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</si>
  <si>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</si>
  <si>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</si>
  <si>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</si>
  <si>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</si>
  <si>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</si>
  <si>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</si>
  <si>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</si>
  <si>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</si>
  <si>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</si>
  <si>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</si>
  <si>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</si>
  <si>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</si>
  <si>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</si>
  <si>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</si>
  <si>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</si>
  <si>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</si>
  <si>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</si>
  <si>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</si>
  <si>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</si>
  <si>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</si>
  <si>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</si>
  <si>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</si>
  <si>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</si>
  <si>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</si>
  <si>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</si>
  <si>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</si>
  <si>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</si>
  <si>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</si>
  <si>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</si>
  <si>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</si>
  <si>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</si>
  <si>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</si>
  <si>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</si>
  <si>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</si>
  <si>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</si>
  <si>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</si>
  <si>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</si>
  <si>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</si>
  <si>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</si>
  <si>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</si>
  <si>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</si>
  <si>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</si>
  <si>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</si>
  <si>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</si>
  <si>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</si>
  <si>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</si>
  <si>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</si>
  <si>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</si>
  <si>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</si>
  <si>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</si>
  <si>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</si>
  <si>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</si>
  <si>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</si>
  <si>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</si>
  <si>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</si>
  <si>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</si>
  <si>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</si>
  <si>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</si>
  <si>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</si>
  <si>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</si>
  <si>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</si>
  <si>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</si>
  <si>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</si>
  <si>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</si>
  <si>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</si>
  <si>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</si>
  <si>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</si>
  <si>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</si>
  <si>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</si>
  <si>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</si>
  <si>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</si>
  <si>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</si>
  <si>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</si>
  <si>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</si>
  <si>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</si>
  <si>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</si>
  <si>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</si>
  <si>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</si>
  <si>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</si>
  <si>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</si>
  <si>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</si>
  <si>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</si>
  <si>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</si>
  <si>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</si>
  <si>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</si>
  <si>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</si>
  <si>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</si>
  <si>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</si>
  <si>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</si>
  <si>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</si>
  <si>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</si>
  <si>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</si>
  <si>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</si>
  <si>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</si>
  <si>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</si>
  <si>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</si>
  <si>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</si>
  <si>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</si>
  <si>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</si>
  <si>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</si>
  <si>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</si>
  <si>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</si>
  <si>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</si>
  <si>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</si>
  <si>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</si>
  <si>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</si>
  <si>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</si>
  <si>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</si>
  <si>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</si>
  <si>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</si>
  <si>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</si>
  <si>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</si>
  <si>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</si>
  <si>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</si>
  <si>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</si>
  <si>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</si>
  <si>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</si>
  <si>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</si>
  <si>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</si>
  <si>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</si>
  <si>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</si>
  <si>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</si>
  <si>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</si>
  <si>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</si>
  <si>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</si>
  <si>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</si>
  <si>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</si>
  <si>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</si>
  <si>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</si>
  <si>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</si>
  <si>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</si>
  <si>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</si>
  <si>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</si>
  <si>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</si>
  <si>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</si>
  <si>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</si>
  <si>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</si>
  <si>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</si>
  <si>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</si>
  <si>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</si>
  <si>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</si>
  <si>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</si>
  <si>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</si>
  <si>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</si>
  <si>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</si>
  <si>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</si>
  <si>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</si>
  <si>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</si>
  <si>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</si>
  <si>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</si>
  <si>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</si>
  <si>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</si>
  <si>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</si>
  <si>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</si>
  <si>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</si>
  <si>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</si>
  <si>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</si>
  <si>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</si>
  <si>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</si>
  <si>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</si>
  <si>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</si>
  <si>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</si>
  <si>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</si>
  <si>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</si>
  <si>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</si>
  <si>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</si>
  <si>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</si>
  <si>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</si>
  <si>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</si>
  <si>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</si>
  <si>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</si>
  <si>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</si>
  <si>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</si>
  <si>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</si>
  <si>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</si>
  <si>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</si>
  <si>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</si>
  <si>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</si>
  <si>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</si>
  <si>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</si>
  <si>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</si>
  <si>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</si>
  <si>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</si>
  <si>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</si>
  <si>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</si>
  <si>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</si>
  <si>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</si>
  <si>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</si>
  <si>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</si>
  <si>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</si>
  <si>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</si>
  <si>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</si>
  <si>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</si>
  <si>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</si>
  <si>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</si>
  <si>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</si>
  <si>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</si>
  <si>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</si>
  <si>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</si>
  <si>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</si>
  <si>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</si>
  <si>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</si>
  <si>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</si>
  <si>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</si>
  <si>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</si>
  <si>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</si>
  <si>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</si>
  <si>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</si>
  <si>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</si>
  <si>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</si>
  <si>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</si>
  <si>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</si>
  <si>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</si>
  <si>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</si>
  <si>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</si>
  <si>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</si>
  <si>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</si>
  <si>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</si>
  <si>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</si>
  <si>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</si>
  <si>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</si>
  <si>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</si>
  <si>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</si>
  <si>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</si>
  <si>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</si>
  <si>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</si>
  <si>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</si>
  <si>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</si>
  <si>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</si>
  <si>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</si>
  <si>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</si>
  <si>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</si>
  <si>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</si>
  <si>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</si>
  <si>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</si>
  <si>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</si>
  <si>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</si>
  <si>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</si>
  <si>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</si>
  <si>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</si>
  <si>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</si>
  <si>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</si>
  <si>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</si>
  <si>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</si>
  <si>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</si>
  <si>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</si>
  <si>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</si>
  <si>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</si>
  <si>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</si>
  <si>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</si>
  <si>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</si>
  <si>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</si>
  <si>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</si>
  <si>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</si>
  <si>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</si>
  <si>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</si>
  <si>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</si>
  <si>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</si>
  <si>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</si>
  <si>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</si>
  <si>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</si>
  <si>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</si>
  <si>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</si>
  <si>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</si>
  <si>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</si>
  <si>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</si>
  <si>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</si>
  <si>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</si>
  <si>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</si>
  <si>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</si>
  <si>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</si>
  <si>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</si>
  <si>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</si>
  <si>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</si>
  <si>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</si>
  <si>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</si>
  <si>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</si>
  <si>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</si>
  <si>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</si>
  <si>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</si>
  <si>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</si>
  <si>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</si>
  <si>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</si>
  <si>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</si>
  <si>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</si>
  <si>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</si>
  <si>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</si>
  <si>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</si>
  <si>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</si>
  <si>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</si>
  <si>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</si>
  <si>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</si>
  <si>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</si>
  <si>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</si>
  <si>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</si>
  <si>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</si>
  <si>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</si>
  <si>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</si>
  <si>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</si>
  <si>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</si>
  <si>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</si>
  <si>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</si>
  <si>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</si>
  <si>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</si>
  <si>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</si>
  <si>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</si>
  <si>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</si>
  <si>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</si>
  <si>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</si>
  <si>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</si>
  <si>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</si>
  <si>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</si>
  <si>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</si>
  <si>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</si>
  <si>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</si>
  <si>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</si>
  <si>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</si>
  <si>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</si>
  <si>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</si>
  <si>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</si>
  <si>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</si>
  <si>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</si>
  <si>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</si>
  <si>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</si>
  <si>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</si>
  <si>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</si>
  <si>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</si>
  <si>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</si>
  <si>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</si>
  <si>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</si>
  <si>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</si>
  <si>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</si>
  <si>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</si>
  <si>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</si>
  <si>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</si>
  <si>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</si>
  <si>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</si>
  <si>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</si>
  <si>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</si>
  <si>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</si>
  <si>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</si>
  <si>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</si>
  <si>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</si>
  <si>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</si>
  <si>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</si>
  <si>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</si>
  <si>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</si>
  <si>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</si>
  <si>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</si>
  <si>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</si>
  <si>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</si>
  <si>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</si>
  <si>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</si>
  <si>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</si>
  <si>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</si>
  <si>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</si>
  <si>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</si>
  <si>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</si>
  <si>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</si>
  <si>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</si>
  <si>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</si>
  <si>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</si>
  <si>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</si>
  <si>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</si>
  <si>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</si>
  <si>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</si>
  <si>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</si>
  <si>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</si>
  <si>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</si>
  <si>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</si>
  <si>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</si>
  <si>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</si>
  <si>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</si>
  <si>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</si>
  <si>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</si>
  <si>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</si>
  <si>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</si>
  <si>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</si>
  <si>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</si>
  <si>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</si>
  <si>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</si>
  <si>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</si>
  <si>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</si>
  <si>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</si>
  <si>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</si>
  <si>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</si>
  <si>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</si>
  <si>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</si>
  <si>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</si>
  <si>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</si>
  <si>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</si>
  <si>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</si>
  <si>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</si>
  <si>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</si>
  <si>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</si>
  <si>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</si>
  <si>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</si>
  <si>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</si>
  <si>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</si>
  <si>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</si>
  <si>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</si>
  <si>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</si>
  <si>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</si>
  <si>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</si>
  <si>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</si>
  <si>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</si>
  <si>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</si>
  <si>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</si>
  <si>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</si>
  <si>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</si>
  <si>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</si>
  <si>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</si>
  <si>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</si>
  <si>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</si>
  <si>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</si>
  <si>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</si>
  <si>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</si>
  <si>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</si>
  <si>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</si>
  <si>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</si>
  <si>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</si>
  <si>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</si>
  <si>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</si>
  <si>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</si>
  <si>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</si>
  <si>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</si>
  <si>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</si>
  <si>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</si>
  <si>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</si>
  <si>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</si>
  <si>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</si>
  <si>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</si>
  <si>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</si>
  <si>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</si>
  <si>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</si>
  <si>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</si>
  <si>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</si>
  <si>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</si>
  <si>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</si>
  <si>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</si>
  <si>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</si>
  <si>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</si>
  <si>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</si>
  <si>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</si>
  <si>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</si>
  <si>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</si>
  <si>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</si>
  <si>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</si>
  <si>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</si>
  <si>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</si>
  <si>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</si>
  <si>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</si>
  <si>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</si>
  <si>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</si>
  <si>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</si>
  <si>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</si>
  <si>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</si>
  <si>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</si>
  <si>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</si>
  <si>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</si>
  <si>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</si>
  <si>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</si>
  <si>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</si>
  <si>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</si>
  <si>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</si>
  <si>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</si>
  <si>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</si>
  <si>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</si>
  <si>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</si>
  <si>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</si>
  <si>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</si>
  <si>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</si>
  <si>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</si>
  <si>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</si>
  <si>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</si>
  <si>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</si>
  <si>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</si>
  <si>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</si>
  <si>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</si>
  <si>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</si>
  <si>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</si>
  <si>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</si>
  <si>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</si>
  <si>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</si>
  <si>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</si>
  <si>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</si>
  <si>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</si>
  <si>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</si>
  <si>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</si>
  <si>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</si>
  <si>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</si>
  <si>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</si>
  <si>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</si>
  <si>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</si>
  <si>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</si>
  <si>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</si>
  <si>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</si>
  <si>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</si>
  <si>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</si>
  <si>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</si>
  <si>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</si>
  <si>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</si>
  <si>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</si>
  <si>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</si>
  <si>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</si>
  <si>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</si>
  <si>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</si>
  <si>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</si>
  <si>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</si>
  <si>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</si>
  <si>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</si>
  <si>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</si>
  <si>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</si>
  <si>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</si>
  <si>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</si>
  <si>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</si>
  <si>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</si>
  <si>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</si>
  <si>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</si>
  <si>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</si>
  <si>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</si>
  <si>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</si>
  <si>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</si>
  <si>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</si>
  <si>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</si>
  <si>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</si>
  <si>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</si>
  <si>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</si>
  <si>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</si>
  <si>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</si>
  <si>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</si>
  <si>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</si>
  <si>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</si>
  <si>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</si>
  <si>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</si>
  <si>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</si>
  <si>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</si>
  <si>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</si>
  <si>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</si>
  <si>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</si>
  <si>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</si>
  <si>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</si>
  <si>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</si>
  <si>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</si>
  <si>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</si>
  <si>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</si>
  <si>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</si>
  <si>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</si>
  <si>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</si>
  <si>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</si>
  <si>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</si>
  <si>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</si>
  <si>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</si>
  <si>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</si>
  <si>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</si>
  <si>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</si>
  <si>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</si>
  <si>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</si>
  <si>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</si>
  <si>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</si>
  <si>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</si>
  <si>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</si>
  <si>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</si>
  <si>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</si>
  <si>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</si>
  <si>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</si>
  <si>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</si>
  <si>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</si>
  <si>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</si>
  <si>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</si>
  <si>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</si>
  <si>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</si>
  <si>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</si>
  <si>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</si>
  <si>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</si>
  <si>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</si>
  <si>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</si>
  <si>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</si>
  <si>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</si>
  <si>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</si>
  <si>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</si>
  <si>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</si>
  <si>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</si>
  <si>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</si>
  <si>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</si>
  <si>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</si>
  <si>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</si>
  <si>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</si>
  <si>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</si>
  <si>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</si>
  <si>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</si>
  <si>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</si>
  <si>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</si>
  <si>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</si>
  <si>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</si>
  <si>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</si>
  <si>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</si>
  <si>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</si>
  <si>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</si>
  <si>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</si>
  <si>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</si>
  <si>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</si>
  <si>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</si>
  <si>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</si>
  <si>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</si>
  <si>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</si>
  <si>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</si>
  <si>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</si>
  <si>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</si>
  <si>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</si>
  <si>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</si>
  <si>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</si>
  <si>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</si>
  <si>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</si>
  <si>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</si>
  <si>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</si>
  <si>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</si>
  <si>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</si>
  <si>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</si>
  <si>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</si>
  <si>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</si>
  <si>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</si>
  <si>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</si>
  <si>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</si>
  <si>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</si>
  <si>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</si>
  <si>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</si>
  <si>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</si>
  <si>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</si>
  <si>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</si>
  <si>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</si>
  <si>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</si>
  <si>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</si>
  <si>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</si>
  <si>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</si>
  <si>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</si>
  <si>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</si>
  <si>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</si>
  <si>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</si>
  <si>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</si>
  <si>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</si>
  <si>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</si>
  <si>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</si>
  <si>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</si>
  <si>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</si>
  <si>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</si>
  <si>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</si>
  <si>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</si>
  <si>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</si>
  <si>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</si>
  <si>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</si>
  <si>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</si>
  <si>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</si>
  <si>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</si>
  <si>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</si>
  <si>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</si>
  <si>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</si>
  <si>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</si>
  <si>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</si>
  <si>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</si>
  <si>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</si>
  <si>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</si>
  <si>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</si>
  <si>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</si>
  <si>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</si>
  <si>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</si>
  <si>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</si>
  <si>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</si>
  <si>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</si>
  <si>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</si>
  <si>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</si>
  <si>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</si>
  <si>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</si>
  <si>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</si>
  <si>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</si>
  <si>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</si>
  <si>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</si>
  <si>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</si>
  <si>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</si>
  <si>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</si>
  <si>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</si>
  <si>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</si>
  <si>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</si>
  <si>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</si>
  <si>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</si>
  <si>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</si>
  <si>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</si>
  <si>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</si>
  <si>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</si>
  <si>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</si>
  <si>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</si>
  <si>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</si>
  <si>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</si>
  <si>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</si>
  <si>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</si>
  <si>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</si>
  <si>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</si>
  <si>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</si>
  <si>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</si>
  <si>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</si>
  <si>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</si>
  <si>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</si>
  <si>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</si>
  <si>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</si>
  <si>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</si>
  <si>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</si>
  <si>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</si>
  <si>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</si>
  <si>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</si>
  <si>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</si>
  <si>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</si>
  <si>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</si>
  <si>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</si>
  <si>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</si>
  <si>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</si>
  <si>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</si>
  <si>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</si>
  <si>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</si>
  <si>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</si>
  <si>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</si>
  <si>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</si>
  <si>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</si>
  <si>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</si>
  <si>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</si>
  <si>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</si>
  <si>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</si>
  <si>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</si>
  <si>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</si>
  <si>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</si>
  <si>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</si>
  <si>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</si>
  <si>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</si>
  <si>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</si>
  <si>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</si>
  <si>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</si>
  <si>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</si>
  <si>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</si>
  <si>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</si>
  <si>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</si>
  <si>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</si>
  <si>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</si>
  <si>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</si>
  <si>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</si>
  <si>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</si>
  <si>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</si>
  <si>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</si>
  <si>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</si>
  <si>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</si>
  <si>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</si>
  <si>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</si>
  <si>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</si>
  <si>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</si>
  <si>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</si>
  <si>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</si>
  <si>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</si>
  <si>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</si>
  <si>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</si>
  <si>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</si>
  <si>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</si>
  <si>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</si>
  <si>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</si>
  <si>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</si>
  <si>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</si>
  <si>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</si>
  <si>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</si>
  <si>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</si>
  <si>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</si>
  <si>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</si>
  <si>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</si>
  <si>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</si>
  <si>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</si>
  <si>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</si>
  <si>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</si>
  <si>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</si>
  <si>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</si>
  <si>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</si>
  <si>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</si>
  <si>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</si>
  <si>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</si>
  <si>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</si>
  <si>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</si>
  <si>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</si>
  <si>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</si>
  <si>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</si>
  <si>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</si>
  <si>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</si>
  <si>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</si>
  <si>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</si>
  <si>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</si>
  <si>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</si>
  <si>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</si>
  <si>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</si>
  <si>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</si>
  <si>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</si>
  <si>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</si>
  <si>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</si>
  <si>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</si>
  <si>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</si>
  <si>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</si>
  <si>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</si>
  <si>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</si>
  <si>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</si>
  <si>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</si>
  <si>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</si>
  <si>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</si>
  <si>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</si>
  <si>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</si>
  <si>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</si>
  <si>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</si>
  <si>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</si>
  <si>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</si>
  <si>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</si>
  <si>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</si>
  <si>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</si>
  <si>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</si>
  <si>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</si>
  <si>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</si>
  <si>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</si>
  <si>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</si>
  <si>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</si>
  <si>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</si>
  <si>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</si>
  <si>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</si>
  <si>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</si>
  <si>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</si>
  <si>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</si>
  <si>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</si>
  <si>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</si>
  <si>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</si>
  <si>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</si>
  <si>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</si>
  <si>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</si>
  <si>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</si>
  <si>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</si>
  <si>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</si>
  <si>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</si>
  <si>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</si>
  <si>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</si>
  <si>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</si>
  <si>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</si>
  <si>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</si>
  <si>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</si>
  <si>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</si>
  <si>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</si>
  <si>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</si>
  <si>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</si>
  <si>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</si>
  <si>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</si>
  <si>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</si>
  <si>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</si>
  <si>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</si>
  <si>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</si>
  <si>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</si>
  <si>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</si>
  <si>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</si>
  <si>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</si>
  <si>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</si>
  <si>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</si>
  <si>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</si>
  <si>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</si>
  <si>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</si>
  <si>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</si>
  <si>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</si>
  <si>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</si>
  <si>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</si>
  <si>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</si>
  <si>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</si>
  <si>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</si>
  <si>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</si>
  <si>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</si>
  <si>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</si>
  <si>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</si>
  <si>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</si>
  <si>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</si>
  <si>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</si>
  <si>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</si>
  <si>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</si>
  <si>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</si>
  <si>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</si>
  <si>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</si>
  <si>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</si>
  <si>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</si>
  <si>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</si>
  <si>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</si>
  <si>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</si>
  <si>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</si>
  <si>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</si>
  <si>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</si>
  <si>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</si>
  <si>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</si>
  <si>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</si>
  <si>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</si>
  <si>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</si>
  <si>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</si>
  <si>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</si>
  <si>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</si>
  <si>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</si>
  <si>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</si>
  <si>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</si>
  <si>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</si>
  <si>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</si>
  <si>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</si>
  <si>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</si>
  <si>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</si>
  <si>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</si>
  <si>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</si>
  <si>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</si>
  <si>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</si>
  <si>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</si>
  <si>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</si>
  <si>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</si>
  <si>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</si>
  <si>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</si>
  <si>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</si>
  <si>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</si>
  <si>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</si>
  <si>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</si>
  <si>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</si>
  <si>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</si>
  <si>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</si>
  <si>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</si>
  <si>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</si>
  <si>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</si>
  <si>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</si>
  <si>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</si>
  <si>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</si>
  <si>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</si>
  <si>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</si>
  <si>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</si>
  <si>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</si>
  <si>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</si>
  <si>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</si>
  <si>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</si>
  <si>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</si>
  <si>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</si>
  <si>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</si>
  <si>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</si>
  <si>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</si>
  <si>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</si>
  <si>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</si>
  <si>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</si>
  <si>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</si>
  <si>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</si>
  <si>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</si>
  <si>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</si>
  <si>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</si>
  <si>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</si>
  <si>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</si>
  <si>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</si>
  <si>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</si>
  <si>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</si>
  <si>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</si>
  <si>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</si>
  <si>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</si>
  <si>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</si>
  <si>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</si>
  <si>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</si>
  <si>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</si>
  <si>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</si>
  <si>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</si>
  <si>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</si>
  <si>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</si>
  <si>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</si>
  <si>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</si>
  <si>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</si>
  <si>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</si>
  <si>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</si>
  <si>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</si>
  <si>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</si>
  <si>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</si>
  <si>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</si>
  <si>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</si>
  <si>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</si>
  <si>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</si>
  <si>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</si>
  <si>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</si>
  <si>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</si>
  <si>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</si>
  <si>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</si>
  <si>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</si>
  <si>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</si>
  <si>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</si>
  <si>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</si>
  <si>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</si>
  <si>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</si>
  <si>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</si>
  <si>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</si>
  <si>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</si>
  <si>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</si>
  <si>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</si>
  <si>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</si>
  <si>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</si>
  <si>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</si>
  <si>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</si>
  <si>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</si>
  <si>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</si>
  <si>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</si>
  <si>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</si>
  <si>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</si>
  <si>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</si>
  <si>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</si>
  <si>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</si>
  <si>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</si>
  <si>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</si>
  <si>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</si>
  <si>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</si>
  <si>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</si>
  <si>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</si>
  <si>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</si>
  <si>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</si>
  <si>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</si>
  <si>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</si>
  <si>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</si>
  <si>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</si>
  <si>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</si>
  <si>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</si>
  <si>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</si>
  <si>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</si>
  <si>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</si>
  <si>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</si>
  <si>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</si>
  <si>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</si>
  <si>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</si>
  <si>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</si>
  <si>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</si>
  <si>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</si>
  <si>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</si>
  <si>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</si>
  <si>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</si>
  <si>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</si>
  <si>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</si>
  <si>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</si>
  <si>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</si>
  <si>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</si>
  <si>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</si>
  <si>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</si>
  <si>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</si>
  <si>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</si>
  <si>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</si>
  <si>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</si>
  <si>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</si>
  <si>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</si>
  <si>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</si>
  <si>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</si>
  <si>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</si>
  <si>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</si>
  <si>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</si>
  <si>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</si>
  <si>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</si>
  <si>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</si>
  <si>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</si>
  <si>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</si>
  <si>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</si>
  <si>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</si>
  <si>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</si>
  <si>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</si>
  <si>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</si>
  <si>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</si>
  <si>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</si>
  <si>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</si>
  <si>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</si>
  <si>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</si>
  <si>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</si>
  <si>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</si>
  <si>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</si>
  <si>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</si>
  <si>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</si>
  <si>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</si>
  <si>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</si>
  <si>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</si>
  <si>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</si>
  <si>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</si>
  <si>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</si>
  <si>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</si>
  <si>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</si>
  <si>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</si>
  <si>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</si>
  <si>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</si>
  <si>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</si>
  <si>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</si>
  <si>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</si>
  <si>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</si>
  <si>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</si>
  <si>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</si>
  <si>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</si>
  <si>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</si>
  <si>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</si>
  <si>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</si>
  <si>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</si>
  <si>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</si>
  <si>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</si>
  <si>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</si>
  <si>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</si>
  <si>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</si>
  <si>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</si>
  <si>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</si>
  <si>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</si>
  <si>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</si>
  <si>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</si>
  <si>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</si>
  <si>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</si>
  <si>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</si>
  <si>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</si>
  <si>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</si>
  <si>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</si>
  <si>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</si>
  <si>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</si>
  <si>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</si>
  <si>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</si>
  <si>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</si>
  <si>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</si>
  <si>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</si>
  <si>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</si>
  <si>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</si>
  <si>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</si>
  <si>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</si>
  <si>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</si>
  <si>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</si>
  <si>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</si>
  <si>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</si>
  <si>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</si>
  <si>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</si>
  <si>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</si>
  <si>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</si>
  <si>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</si>
  <si>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</si>
  <si>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</si>
  <si>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</si>
  <si>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</si>
  <si>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</si>
  <si>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</si>
  <si>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</si>
  <si>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</si>
  <si>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</si>
  <si>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</si>
  <si>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</si>
  <si>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</si>
  <si>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</si>
  <si>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</si>
  <si>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</si>
  <si>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</si>
  <si>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</si>
  <si>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</si>
  <si>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</si>
  <si>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</si>
  <si>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</si>
  <si>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</si>
  <si>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</si>
  <si>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</si>
  <si>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</si>
  <si>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</si>
  <si>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</si>
  <si>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</si>
  <si>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</si>
  <si>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</si>
  <si>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</si>
  <si>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</si>
  <si>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</si>
  <si>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</si>
  <si>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</si>
  <si>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</si>
  <si>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</si>
  <si>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</si>
  <si>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</si>
  <si>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</si>
  <si>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</si>
  <si>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</si>
  <si>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</si>
  <si>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</si>
  <si>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</si>
  <si>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</si>
  <si>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</si>
  <si>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</si>
  <si>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</si>
  <si>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</si>
  <si>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</si>
  <si>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</si>
  <si>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</si>
  <si>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</si>
  <si>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</si>
  <si>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</si>
  <si>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</si>
  <si>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</si>
  <si>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</si>
  <si>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</si>
  <si>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</si>
  <si>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</si>
  <si>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</si>
  <si>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</si>
  <si>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</si>
  <si>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</si>
  <si>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</si>
  <si>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</si>
  <si>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</si>
  <si>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</si>
  <si>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</si>
  <si>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</si>
  <si>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</si>
  <si>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</si>
  <si>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</si>
  <si>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</si>
  <si>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</si>
  <si>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</si>
  <si>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</si>
  <si>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</si>
  <si>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</si>
  <si>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</si>
  <si>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</si>
  <si>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</si>
  <si>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</si>
  <si>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</si>
  <si>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</si>
  <si>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</si>
  <si>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</si>
  <si>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</si>
  <si>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</si>
  <si>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</si>
  <si>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</si>
  <si>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</si>
  <si>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</si>
  <si>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</si>
  <si>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</si>
  <si>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</si>
  <si>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</si>
  <si>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</si>
  <si>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</si>
  <si>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</si>
  <si>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</si>
  <si>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</si>
  <si>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</si>
  <si>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</si>
  <si>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</si>
  <si>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</si>
  <si>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</si>
  <si>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</si>
  <si>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</si>
  <si>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</si>
  <si>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</si>
  <si>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</si>
  <si>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</si>
  <si>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</si>
  <si>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</si>
  <si>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</si>
  <si>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</si>
  <si>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</si>
  <si>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</si>
  <si>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</si>
  <si>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</si>
  <si>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</si>
  <si>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</si>
  <si>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</si>
  <si>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</si>
  <si>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</si>
  <si>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</si>
  <si>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</si>
  <si>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</si>
  <si>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</si>
  <si>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</si>
  <si>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</si>
  <si>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</si>
  <si>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</si>
  <si>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</si>
  <si>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</si>
  <si>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</si>
  <si>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</si>
  <si>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</si>
  <si>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</si>
  <si>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</si>
  <si>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</si>
  <si>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</si>
  <si>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</si>
  <si>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</si>
  <si>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</si>
  <si>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</si>
  <si>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</si>
  <si>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</si>
  <si>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</si>
  <si>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</si>
  <si>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</si>
  <si>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</si>
  <si>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</si>
  <si>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</si>
  <si>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</si>
  <si>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</si>
  <si>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</si>
  <si>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</si>
  <si>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</si>
  <si>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</si>
  <si>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</si>
  <si>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</si>
  <si>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</si>
  <si>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</si>
  <si>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</si>
  <si>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</si>
  <si>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</si>
  <si>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</si>
  <si>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</si>
  <si>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</si>
  <si>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</si>
  <si>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</si>
  <si>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</si>
  <si>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</si>
  <si>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</si>
  <si>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</si>
  <si>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</si>
  <si>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</si>
  <si>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</si>
  <si>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</si>
  <si>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</si>
  <si>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</si>
  <si>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</si>
  <si>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</si>
  <si>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</si>
  <si>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</si>
  <si>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</si>
  <si>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</si>
  <si>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</si>
  <si>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</si>
  <si>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</si>
  <si>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</si>
  <si>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</si>
  <si>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</si>
  <si>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</si>
  <si>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</si>
  <si>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</si>
  <si>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</si>
  <si>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</si>
  <si>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</si>
  <si>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</si>
  <si>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</si>
  <si>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</si>
  <si>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</si>
  <si>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</si>
  <si>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</si>
  <si>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</si>
  <si>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</si>
  <si>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</si>
  <si>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</si>
  <si>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</si>
  <si>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</si>
  <si>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</si>
  <si>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</si>
  <si>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</si>
  <si>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</si>
  <si>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</si>
  <si>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</si>
  <si>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</si>
  <si>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</si>
  <si>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</si>
  <si>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</si>
  <si>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</si>
  <si>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</si>
  <si>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</si>
  <si>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</si>
  <si>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</si>
  <si>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</si>
  <si>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</si>
  <si>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</si>
  <si>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</si>
  <si>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</si>
  <si>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</si>
  <si>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</si>
  <si>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</si>
  <si>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</si>
  <si>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</si>
  <si>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</si>
  <si>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</si>
  <si>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</si>
  <si>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</si>
  <si>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</si>
  <si>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</si>
  <si>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</si>
  <si>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</si>
  <si>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</si>
  <si>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</si>
  <si>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</si>
  <si>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</si>
  <si>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</si>
  <si>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</si>
  <si>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</si>
  <si>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</si>
  <si>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</si>
  <si>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</si>
  <si>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</si>
  <si>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</si>
  <si>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</si>
  <si>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</si>
  <si>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</si>
  <si>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</si>
  <si>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</si>
  <si>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</si>
  <si>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</si>
  <si>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</si>
  <si>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</si>
  <si>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</si>
  <si>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</si>
  <si>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</si>
  <si>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</si>
  <si>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</si>
  <si>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</si>
  <si>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</si>
  <si>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</si>
  <si>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</si>
  <si>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</si>
  <si>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</si>
  <si>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</si>
  <si>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</si>
  <si>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</si>
  <si>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</si>
  <si>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</si>
  <si>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</si>
  <si>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</si>
  <si>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</si>
  <si>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</si>
  <si>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</si>
  <si>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</si>
  <si>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</si>
  <si>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</si>
  <si>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</si>
  <si>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</si>
  <si>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</si>
  <si>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</si>
  <si>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</si>
  <si>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</si>
  <si>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</si>
  <si>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</si>
  <si>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</si>
  <si>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</si>
  <si>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</si>
  <si>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</si>
  <si>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</si>
  <si>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</si>
  <si>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</si>
  <si>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</si>
  <si>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</si>
  <si>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</si>
  <si>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</si>
  <si>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</si>
  <si>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</si>
  <si>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</si>
  <si>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</si>
  <si>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</si>
  <si>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</si>
  <si>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</si>
  <si>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</si>
  <si>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</si>
  <si>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</si>
  <si>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</si>
  <si>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</si>
  <si>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</si>
  <si>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</si>
  <si>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</si>
  <si>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</si>
  <si>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</si>
  <si>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</si>
  <si>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</si>
  <si>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</si>
  <si>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</si>
  <si>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</si>
  <si>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</si>
  <si>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</si>
  <si>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</si>
  <si>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</si>
  <si>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</si>
  <si>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</si>
  <si>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</si>
  <si>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</si>
  <si>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</si>
  <si>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</si>
  <si>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</si>
  <si>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</si>
  <si>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</si>
  <si>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</si>
  <si>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</si>
  <si>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</si>
  <si>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</si>
  <si>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</si>
  <si>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</si>
  <si>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</si>
  <si>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</si>
  <si>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</si>
  <si>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</si>
  <si>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</si>
  <si>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</si>
  <si>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</si>
  <si>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</si>
  <si>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</si>
  <si>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</si>
  <si>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</si>
  <si>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</si>
  <si>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</si>
  <si>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</si>
  <si>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</si>
  <si>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</si>
  <si>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</si>
  <si>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</si>
  <si>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</si>
  <si>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</si>
  <si>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</si>
  <si>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</si>
  <si>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</si>
  <si>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</si>
  <si>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</si>
  <si>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</si>
  <si>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</si>
  <si>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</si>
  <si>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</si>
  <si>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</si>
  <si>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</si>
  <si>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</si>
  <si>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</si>
  <si>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</si>
  <si>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</si>
  <si>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</si>
  <si>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</si>
  <si>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</si>
  <si>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</si>
  <si>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</si>
  <si>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</si>
  <si>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</si>
  <si>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</si>
  <si>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</si>
  <si>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</si>
  <si>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</si>
  <si>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</si>
  <si>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</si>
  <si>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</si>
  <si>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</si>
  <si>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</si>
  <si>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</si>
  <si>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</si>
  <si>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</si>
  <si>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</si>
  <si>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</si>
  <si>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</si>
  <si>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</si>
  <si>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</si>
  <si>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</si>
  <si>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</si>
  <si>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</si>
  <si>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</si>
  <si>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</si>
  <si>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</si>
  <si>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</si>
  <si>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</si>
  <si>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</si>
  <si>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</si>
  <si>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</si>
  <si>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</si>
  <si>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</si>
  <si>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</si>
  <si>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</si>
  <si>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</si>
  <si>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</si>
  <si>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</si>
  <si>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</si>
  <si>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</si>
  <si>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</si>
  <si>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</si>
  <si>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</si>
  <si>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</si>
  <si>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</si>
  <si>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</si>
  <si>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</si>
  <si>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</si>
  <si>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</si>
  <si>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</si>
  <si>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</si>
  <si>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</si>
  <si>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</si>
  <si>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</si>
  <si>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</si>
  <si>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</si>
  <si>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</si>
  <si>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</si>
  <si>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</si>
  <si>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</si>
  <si>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</si>
  <si>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</si>
  <si>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</si>
  <si>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</si>
  <si>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</si>
  <si>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</si>
  <si>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</si>
  <si>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</si>
  <si>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</si>
  <si>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</si>
  <si>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</si>
  <si>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</si>
  <si>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</si>
  <si>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</si>
  <si>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</si>
  <si>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</si>
  <si>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</si>
  <si>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</si>
  <si>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</si>
  <si>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</si>
  <si>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</si>
  <si>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</si>
  <si>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</si>
  <si>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</si>
  <si>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</si>
  <si>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</si>
  <si>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</si>
  <si>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</si>
  <si>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</si>
  <si>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</si>
  <si>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</si>
  <si>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</si>
  <si>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</si>
  <si>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</si>
  <si>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</si>
  <si>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</si>
  <si>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</si>
  <si>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</si>
  <si>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</si>
  <si>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</si>
  <si>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</si>
  <si>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</si>
  <si>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</si>
  <si>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</si>
  <si>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</si>
  <si>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</si>
  <si>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</si>
  <si>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</si>
  <si>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</si>
  <si>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</si>
  <si>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</si>
  <si>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</si>
  <si>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</si>
  <si>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</si>
  <si>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</si>
  <si>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</si>
  <si>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</si>
  <si>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</si>
  <si>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</si>
  <si>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</si>
  <si>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</si>
  <si>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</si>
  <si>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</si>
  <si>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</si>
  <si>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</si>
  <si>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</si>
  <si>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</si>
  <si>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</si>
  <si>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</si>
  <si>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</si>
  <si>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</si>
  <si>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</si>
  <si>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</si>
  <si>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</si>
  <si>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</si>
  <si>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</si>
  <si>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</si>
  <si>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</si>
  <si>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</si>
  <si>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</si>
  <si>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</si>
  <si>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</si>
  <si>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</si>
  <si>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</si>
  <si>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</si>
  <si>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</si>
  <si>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</si>
  <si>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</si>
  <si>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</si>
  <si>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</si>
  <si>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</si>
  <si>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</si>
  <si>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</si>
  <si>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</si>
  <si>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</si>
  <si>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</si>
  <si>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</si>
  <si>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</si>
  <si>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</si>
  <si>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</si>
  <si>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</si>
  <si>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</si>
  <si>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</si>
  <si>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</si>
  <si>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</si>
  <si>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</si>
  <si>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</si>
  <si>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</si>
  <si>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</si>
  <si>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</si>
  <si>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</si>
  <si>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</si>
  <si>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</si>
  <si>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</si>
  <si>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</si>
  <si>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</si>
  <si>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</si>
  <si>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</si>
  <si>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</si>
  <si>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</si>
  <si>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</si>
  <si>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</si>
  <si>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</si>
  <si>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</si>
  <si>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</si>
  <si>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</si>
  <si>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</si>
  <si>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</si>
  <si>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</si>
  <si>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</si>
  <si>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</si>
  <si>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</si>
  <si>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</si>
  <si>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</si>
  <si>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</si>
  <si>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</si>
  <si>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</si>
  <si>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</si>
  <si>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</si>
  <si>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</si>
  <si>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</si>
  <si>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</si>
  <si>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</si>
  <si>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</si>
  <si>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</si>
  <si>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</si>
  <si>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</si>
  <si>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</si>
  <si>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</si>
  <si>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</si>
  <si>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</si>
  <si>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</si>
  <si>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</si>
  <si>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</si>
  <si>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</si>
  <si>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</si>
  <si>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</si>
  <si>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</si>
  <si>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</si>
  <si>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</si>
  <si>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</si>
  <si>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</si>
  <si>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</si>
  <si>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</si>
  <si>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</si>
  <si>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</si>
  <si>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</si>
  <si>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</si>
  <si>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</si>
  <si>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</si>
  <si>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</si>
  <si>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</si>
  <si>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</si>
  <si>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</si>
  <si>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</si>
  <si>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</si>
  <si>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</si>
  <si>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</si>
  <si>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</si>
  <si>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</si>
  <si>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</si>
  <si>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</si>
  <si>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</si>
  <si>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</si>
  <si>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</si>
  <si>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</si>
  <si>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</si>
  <si>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</si>
  <si>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</si>
  <si>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</si>
  <si>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</si>
  <si>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</si>
  <si>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</si>
  <si>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</si>
  <si>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</si>
  <si>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</si>
  <si>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</si>
  <si>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</si>
  <si>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</si>
  <si>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</si>
  <si>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</si>
  <si>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</si>
  <si>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</si>
  <si>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</si>
  <si>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</si>
  <si>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</si>
  <si>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</si>
  <si>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</si>
  <si>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</si>
  <si>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</si>
  <si>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</si>
  <si>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</si>
  <si>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</si>
  <si>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</si>
  <si>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</si>
  <si>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</si>
  <si>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</si>
  <si>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</si>
  <si>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</si>
  <si>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</si>
  <si>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</si>
  <si>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</si>
  <si>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</si>
  <si>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</si>
  <si>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</si>
  <si>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</si>
  <si>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</si>
  <si>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</si>
  <si>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</si>
  <si>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</si>
  <si>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</si>
  <si>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</si>
  <si>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</si>
  <si>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</si>
  <si>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</si>
  <si>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</si>
  <si>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</si>
  <si>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</si>
  <si>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</si>
  <si>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</si>
  <si>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</si>
  <si>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</si>
  <si>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</si>
  <si>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</si>
  <si>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</si>
  <si>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</si>
  <si>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</si>
  <si>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</si>
  <si>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</si>
  <si>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</si>
  <si>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</si>
  <si>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</si>
  <si>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</si>
  <si>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</si>
  <si>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</si>
  <si>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</si>
  <si>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</si>
  <si>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</si>
  <si>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</si>
  <si>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</si>
  <si>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</si>
  <si>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</si>
  <si>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</si>
  <si>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</si>
  <si>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</si>
  <si>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</si>
  <si>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</si>
  <si>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</si>
  <si>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</si>
  <si>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</si>
  <si>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</si>
  <si>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</si>
  <si>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</si>
  <si>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</si>
  <si>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</si>
  <si>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</si>
  <si>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</si>
  <si>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</si>
  <si>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</si>
  <si>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</si>
  <si>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</si>
  <si>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</si>
  <si>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</si>
  <si>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</si>
  <si>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</si>
  <si>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</si>
  <si>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</si>
  <si>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</si>
  <si>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</si>
  <si>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</si>
  <si>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</si>
  <si>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</si>
  <si>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</si>
  <si>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</si>
  <si>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</si>
  <si>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</si>
  <si>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</si>
  <si>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</si>
  <si>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</si>
  <si>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</si>
  <si>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</si>
  <si>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</si>
  <si>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</si>
  <si>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</si>
  <si>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</si>
  <si>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</si>
  <si>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</si>
  <si>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</si>
  <si>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</si>
  <si>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</si>
  <si>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</si>
  <si>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</si>
  <si>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</si>
  <si>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</si>
  <si>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</si>
  <si>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</si>
  <si>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</si>
  <si>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</si>
  <si>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</si>
  <si>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</si>
  <si>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</si>
  <si>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</si>
  <si>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</si>
  <si>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</si>
  <si>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</si>
  <si>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</si>
  <si>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</si>
  <si>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</si>
  <si>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</si>
  <si>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</si>
  <si>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</si>
  <si>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</si>
  <si>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</si>
  <si>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</si>
  <si>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</si>
  <si>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</si>
  <si>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</si>
  <si>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</si>
  <si>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</si>
  <si>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</si>
  <si>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</si>
  <si>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</si>
  <si>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</si>
  <si>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</si>
  <si>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</si>
  <si>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</si>
  <si>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</si>
  <si>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</si>
  <si>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</si>
  <si>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</si>
  <si>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</si>
  <si>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</si>
  <si>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</si>
  <si>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</si>
  <si>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</si>
  <si>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</si>
  <si>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</si>
  <si>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</si>
  <si>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</si>
  <si>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</si>
  <si>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</si>
  <si>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</si>
  <si>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</si>
  <si>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</si>
  <si>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</si>
  <si>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</si>
  <si>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</si>
  <si>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</si>
  <si>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</si>
  <si>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</si>
  <si>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</si>
  <si>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</si>
  <si>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</si>
  <si>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</si>
  <si>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</si>
  <si>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</si>
  <si>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</si>
  <si>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</si>
  <si>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</si>
  <si>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</si>
  <si>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</si>
  <si>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</si>
  <si>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</si>
  <si>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</si>
  <si>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</si>
  <si>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</si>
  <si>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</si>
  <si>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</si>
  <si>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</si>
  <si>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</si>
  <si>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</si>
  <si>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</si>
  <si>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</si>
  <si>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</si>
  <si>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</si>
  <si>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</si>
  <si>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</si>
  <si>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</si>
  <si>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</si>
  <si>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</si>
  <si>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</si>
  <si>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</si>
  <si>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</si>
  <si>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</si>
  <si>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</si>
  <si>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</si>
  <si>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</si>
  <si>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</si>
  <si>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</si>
  <si>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</si>
  <si>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</si>
  <si>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</si>
  <si>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</si>
  <si>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</si>
  <si>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</si>
  <si>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</si>
  <si>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</si>
  <si>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</si>
  <si>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</si>
  <si>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</si>
  <si>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</si>
  <si>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</si>
  <si>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</si>
  <si>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</si>
  <si>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</si>
  <si>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</si>
  <si>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</si>
  <si>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</si>
  <si>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</si>
  <si>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</si>
  <si>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</si>
  <si>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</si>
  <si>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</si>
  <si>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</si>
  <si>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</si>
  <si>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</si>
  <si>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</si>
  <si>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</si>
  <si>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</si>
  <si>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</si>
  <si>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</si>
  <si>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</si>
  <si>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</si>
  <si>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</si>
  <si>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</si>
  <si>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</si>
  <si>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</si>
  <si>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</si>
  <si>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</si>
  <si>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</si>
  <si>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</si>
  <si>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</si>
  <si>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</si>
  <si>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</si>
  <si>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</si>
  <si>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</si>
  <si>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</si>
  <si>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</si>
  <si>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</si>
  <si>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</si>
  <si>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</si>
  <si>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</si>
  <si>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</si>
  <si>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</si>
  <si>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</si>
  <si>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</si>
  <si>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</si>
  <si>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</si>
  <si>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</si>
  <si>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</si>
  <si>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</si>
  <si>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</si>
  <si>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</si>
  <si>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</si>
  <si>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</si>
  <si>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</si>
  <si>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</si>
  <si>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</si>
  <si>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</si>
  <si>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</si>
  <si>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</si>
  <si>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</si>
  <si>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</si>
  <si>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</si>
  <si>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</si>
  <si>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</si>
  <si>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</si>
  <si>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</si>
  <si>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</si>
  <si>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</si>
  <si>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</si>
  <si>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</si>
  <si>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</si>
  <si>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</si>
  <si>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</si>
  <si>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</si>
  <si>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</si>
  <si>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</si>
  <si>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</si>
  <si>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</si>
  <si>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</si>
  <si>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</si>
  <si>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</si>
  <si>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</si>
  <si>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</si>
  <si>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</si>
  <si>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</si>
  <si>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</si>
  <si>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</si>
  <si>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</si>
  <si>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</si>
  <si>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</si>
  <si>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</si>
  <si>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</si>
  <si>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</si>
  <si>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</si>
  <si>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</si>
  <si>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</si>
  <si>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</si>
  <si>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</si>
  <si>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</si>
  <si>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</si>
  <si>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</si>
  <si>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</si>
  <si>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</si>
  <si>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</si>
  <si>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</si>
  <si>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</si>
  <si>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</si>
  <si>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</si>
  <si>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</si>
  <si>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</si>
  <si>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</si>
  <si>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</si>
  <si>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</si>
  <si>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</si>
  <si>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</si>
  <si>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</si>
  <si>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</si>
  <si>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</si>
  <si>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</si>
  <si>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</si>
  <si>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</si>
  <si>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</si>
  <si>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</si>
  <si>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</si>
  <si>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</si>
  <si>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</si>
  <si>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</si>
  <si>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</si>
  <si>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</si>
  <si>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</si>
  <si>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</si>
  <si>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</si>
  <si>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</si>
  <si>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</si>
  <si>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</si>
  <si>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</si>
  <si>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</si>
  <si>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</si>
  <si>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</si>
  <si>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</si>
  <si>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</si>
  <si>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</si>
  <si>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</si>
  <si>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</si>
  <si>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</si>
  <si>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</si>
  <si>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</si>
  <si>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</si>
  <si>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</si>
  <si>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</si>
  <si>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</si>
  <si>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</si>
  <si>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</si>
  <si>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</si>
  <si>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</si>
  <si>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</si>
  <si>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</si>
  <si>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</si>
  <si>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</si>
  <si>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</si>
  <si>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</si>
  <si>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</si>
  <si>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</si>
  <si>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</si>
  <si>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</si>
  <si>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</si>
  <si>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</si>
  <si>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</si>
  <si>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</si>
  <si>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</si>
  <si>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</si>
  <si>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</si>
  <si>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</si>
  <si>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</si>
  <si>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</si>
  <si>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</si>
  <si>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</si>
  <si>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</si>
  <si>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</si>
  <si>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</si>
  <si>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</si>
  <si>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</si>
  <si>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</si>
  <si>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</si>
  <si>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</si>
  <si>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</si>
  <si>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</si>
  <si>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</si>
  <si>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</si>
  <si>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</si>
  <si>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</si>
  <si>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</si>
  <si>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</si>
  <si>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</si>
  <si>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</si>
  <si>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</si>
  <si>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</si>
  <si>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</si>
  <si>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</si>
  <si>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</si>
  <si>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</si>
  <si>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</si>
  <si>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</si>
  <si>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</si>
  <si>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</si>
  <si>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</si>
  <si>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</si>
  <si>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</si>
  <si>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</si>
  <si>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</si>
  <si>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</si>
  <si>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</si>
  <si>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</si>
  <si>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</si>
  <si>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</si>
  <si>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</si>
  <si>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</si>
  <si>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</si>
  <si>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</si>
  <si>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</si>
  <si>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</si>
  <si>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</si>
  <si>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</si>
  <si>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</si>
  <si>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</si>
  <si>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</si>
  <si>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</si>
  <si>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</si>
  <si>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</si>
  <si>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</si>
  <si>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</si>
  <si>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</si>
  <si>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</si>
  <si>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</si>
  <si>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</si>
  <si>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</si>
  <si>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</si>
  <si>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</si>
  <si>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</si>
  <si>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</si>
  <si>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</si>
  <si>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</si>
  <si>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</si>
  <si>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</si>
  <si>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</si>
  <si>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</si>
  <si>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</si>
  <si>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</si>
  <si>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</si>
  <si>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</si>
  <si>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</si>
  <si>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</si>
  <si>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</si>
  <si>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</si>
  <si>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</si>
  <si>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</si>
  <si>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</si>
  <si>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</si>
  <si>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</si>
  <si>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</si>
  <si>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</si>
  <si>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</si>
  <si>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</si>
  <si>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</si>
  <si>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</si>
  <si>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</si>
  <si>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</si>
  <si>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</si>
  <si>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</si>
  <si>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</si>
  <si>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</si>
  <si>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</si>
  <si>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</si>
  <si>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</si>
  <si>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</si>
  <si>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</si>
  <si>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</si>
  <si>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</si>
  <si>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</si>
  <si>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</si>
  <si>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</si>
  <si>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</si>
  <si>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</si>
  <si>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</si>
  <si>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</si>
  <si>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</si>
  <si>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</si>
  <si>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</si>
  <si>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</si>
  <si>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</si>
  <si>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</si>
  <si>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</si>
  <si>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</si>
  <si>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</si>
  <si>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</si>
  <si>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</si>
  <si>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</si>
  <si>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</si>
  <si>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</si>
  <si>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</si>
  <si>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</si>
  <si>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</si>
  <si>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</si>
  <si>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</si>
  <si>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</si>
  <si>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</si>
  <si>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</si>
  <si>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</si>
  <si>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</si>
  <si>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</si>
  <si>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</si>
  <si>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</si>
  <si>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</si>
  <si>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</si>
  <si>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</si>
  <si>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</si>
  <si>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</si>
  <si>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</si>
  <si>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</si>
  <si>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</si>
  <si>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</si>
  <si>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</si>
  <si>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</si>
  <si>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</si>
  <si>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</si>
  <si>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</si>
  <si>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</si>
  <si>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</si>
  <si>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</si>
  <si>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</si>
  <si>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</si>
  <si>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</si>
  <si>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</si>
  <si>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</si>
  <si>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</si>
  <si>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</si>
  <si>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</si>
  <si>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</si>
  <si>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</si>
  <si>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</si>
  <si>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</si>
  <si>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</si>
  <si>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</si>
  <si>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</si>
  <si>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</si>
  <si>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</si>
  <si>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</si>
  <si>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</si>
  <si>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</si>
  <si>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</si>
  <si>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</si>
  <si>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</si>
  <si>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</si>
  <si>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</si>
  <si>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</si>
  <si>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</si>
  <si>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</si>
  <si>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</si>
  <si>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</si>
  <si>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</si>
  <si>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</si>
  <si>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</si>
  <si>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</si>
  <si>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</si>
  <si>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</si>
  <si>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</si>
  <si>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</si>
  <si>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</si>
  <si>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</si>
  <si>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</si>
  <si>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</si>
  <si>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</si>
  <si>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</si>
  <si>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</si>
  <si>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</si>
  <si>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</si>
  <si>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</si>
  <si>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</si>
  <si>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</si>
  <si>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</si>
  <si>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</si>
  <si>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</si>
  <si>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</si>
  <si>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</si>
  <si>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</si>
  <si>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</si>
  <si>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</si>
  <si>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</si>
  <si>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</si>
  <si>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</si>
  <si>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</si>
  <si>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</si>
  <si>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</si>
  <si>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</si>
  <si>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</si>
  <si>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</si>
  <si>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</si>
  <si>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</si>
  <si>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</si>
  <si>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</si>
  <si>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</si>
  <si>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</si>
  <si>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</si>
  <si>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</si>
  <si>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</si>
  <si>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</si>
  <si>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</si>
  <si>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</si>
  <si>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</si>
  <si>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</si>
  <si>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</si>
  <si>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</si>
  <si>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</si>
  <si>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</si>
  <si>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</si>
  <si>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</si>
  <si>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</si>
  <si>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</si>
  <si>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</si>
  <si>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</si>
  <si>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</si>
  <si>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</si>
  <si>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</si>
  <si>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</si>
  <si>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</si>
  <si>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</si>
  <si>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</si>
  <si>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</si>
  <si>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</si>
  <si>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</si>
  <si>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</si>
  <si>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</si>
  <si>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</si>
  <si>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</si>
  <si>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</si>
  <si>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</si>
  <si>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</si>
  <si>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</si>
  <si>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</si>
  <si>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</si>
  <si>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</si>
  <si>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</si>
  <si>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</si>
  <si>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</si>
  <si>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</si>
  <si>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</si>
  <si>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</si>
  <si>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</si>
  <si>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</si>
  <si>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</si>
  <si>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</si>
  <si>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</si>
  <si>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</si>
  <si>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</si>
  <si>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</si>
  <si>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</si>
  <si>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</si>
  <si>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</si>
  <si>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</si>
  <si>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</si>
  <si>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</si>
  <si>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</si>
  <si>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</si>
  <si>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</si>
  <si>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</si>
  <si>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</si>
  <si>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</si>
  <si>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</si>
  <si>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</si>
  <si>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</si>
  <si>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</si>
  <si>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</si>
  <si>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</si>
  <si>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</si>
  <si>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</si>
  <si>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</si>
  <si>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</si>
  <si>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</si>
  <si>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</si>
  <si>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</si>
  <si>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</si>
  <si>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</si>
  <si>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</si>
  <si>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</si>
  <si>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</si>
  <si>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</si>
  <si>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</si>
  <si>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</si>
  <si>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</si>
  <si>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</si>
  <si>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</si>
  <si>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</si>
  <si>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</si>
  <si>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</si>
  <si>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</si>
  <si>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</si>
  <si>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</si>
  <si>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</si>
  <si>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</si>
  <si>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</si>
  <si>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</si>
  <si>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</si>
  <si>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</si>
  <si>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</si>
  <si>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</si>
  <si>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</si>
  <si>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</si>
  <si>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</si>
  <si>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</si>
  <si>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</si>
  <si>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</si>
  <si>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</si>
  <si>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</si>
  <si>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</si>
  <si>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</si>
  <si>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</si>
  <si>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</si>
  <si>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</si>
  <si>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</si>
  <si>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</si>
  <si>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</si>
  <si>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</si>
  <si>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</si>
  <si>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</si>
  <si>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</si>
  <si>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</si>
  <si>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</si>
  <si>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</si>
  <si>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</si>
  <si>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</si>
  <si>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</si>
  <si>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</si>
  <si>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</si>
  <si>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</si>
  <si>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</si>
  <si>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</si>
  <si>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</si>
  <si>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</si>
  <si>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</si>
  <si>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</si>
  <si>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</si>
  <si>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</si>
  <si>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</si>
  <si>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</si>
  <si>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</si>
  <si>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</si>
  <si>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</si>
  <si>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</si>
  <si>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</si>
  <si>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</si>
  <si>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</si>
  <si>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</si>
  <si>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</si>
  <si>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</si>
  <si>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</si>
  <si>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</si>
  <si>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</si>
  <si>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</si>
  <si>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</si>
  <si>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</si>
  <si>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</si>
  <si>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</si>
  <si>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</si>
  <si>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</si>
  <si>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</si>
  <si>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</si>
  <si>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</si>
  <si>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</si>
  <si>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</si>
  <si>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</si>
  <si>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</si>
  <si>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</si>
  <si>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</si>
  <si>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</si>
  <si>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</si>
  <si>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</si>
  <si>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</si>
  <si>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</si>
  <si>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</si>
  <si>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</si>
  <si>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</si>
  <si>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</si>
  <si>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</si>
  <si>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</si>
  <si>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</si>
  <si>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</si>
  <si>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</si>
  <si>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</si>
  <si>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</si>
  <si>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</si>
  <si>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</si>
  <si>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</si>
  <si>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</si>
  <si>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</si>
  <si>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</si>
  <si>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</si>
  <si>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</si>
  <si>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</si>
  <si>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</si>
  <si>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</si>
  <si>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</si>
  <si>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</si>
  <si>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</si>
  <si>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</si>
  <si>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</si>
  <si>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</si>
  <si>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</si>
  <si>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</si>
  <si>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</si>
  <si>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</si>
  <si>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</si>
  <si>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</si>
  <si>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</si>
  <si>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</si>
  <si>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</si>
  <si>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</si>
  <si>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</si>
  <si>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</si>
  <si>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</si>
  <si>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</si>
  <si>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</si>
  <si>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</si>
  <si>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</si>
  <si>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</si>
  <si>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</si>
  <si>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</si>
  <si>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</si>
  <si>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</si>
  <si>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</si>
  <si>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</si>
  <si>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</si>
  <si>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</si>
  <si>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</si>
  <si>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</si>
  <si>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</si>
  <si>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</si>
  <si>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</si>
  <si>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</si>
  <si>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</si>
  <si>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</si>
  <si>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</si>
  <si>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</si>
  <si>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</si>
  <si>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</si>
  <si>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</si>
  <si>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</si>
  <si>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</si>
  <si>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</si>
  <si>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</si>
  <si>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</si>
  <si>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</si>
  <si>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</si>
  <si>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</si>
  <si>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</si>
  <si>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</si>
  <si>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</si>
  <si>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</si>
  <si>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</si>
  <si>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</si>
  <si>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</si>
  <si>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</si>
  <si>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</si>
  <si>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</si>
  <si>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</si>
  <si>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</si>
  <si>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</si>
  <si>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</si>
  <si>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</si>
  <si>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</si>
  <si>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</si>
  <si>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</si>
  <si>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</si>
  <si>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</si>
  <si>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</si>
  <si>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</si>
  <si>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</si>
  <si>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</si>
  <si>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</si>
  <si>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</si>
  <si>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</si>
  <si>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</si>
  <si>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</si>
  <si>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</si>
  <si>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</si>
  <si>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</si>
  <si>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</si>
  <si>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</si>
  <si>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</si>
  <si>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</si>
  <si>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</si>
  <si>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</si>
  <si>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</si>
  <si>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</si>
  <si>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</si>
  <si>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</si>
  <si>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</si>
  <si>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</si>
  <si>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</si>
  <si>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</si>
  <si>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</si>
  <si>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</si>
  <si>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</si>
  <si>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</si>
  <si>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</si>
  <si>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</si>
  <si>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</si>
  <si>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</si>
  <si>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</si>
  <si>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</si>
  <si>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</si>
  <si>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</si>
  <si>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</si>
  <si>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</si>
  <si>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</si>
  <si>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</si>
  <si>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</si>
  <si>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</si>
  <si>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</si>
  <si>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</si>
  <si>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</si>
  <si>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</si>
  <si>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</si>
  <si>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</si>
  <si>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</si>
  <si>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</si>
  <si>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</si>
  <si>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</si>
  <si>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</si>
  <si>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</si>
  <si>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</si>
  <si>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</si>
  <si>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</si>
  <si>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</si>
  <si>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</si>
  <si>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</si>
  <si>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</si>
  <si>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</si>
  <si>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</si>
  <si>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</si>
  <si>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</si>
  <si>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</si>
  <si>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</si>
  <si>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</si>
  <si>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</si>
  <si>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</si>
  <si>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</si>
  <si>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</si>
  <si>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</si>
  <si>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</si>
  <si>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</si>
  <si>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</si>
  <si>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</si>
  <si>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</si>
  <si>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</si>
  <si>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</si>
  <si>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</si>
  <si>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</si>
  <si>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</si>
  <si>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</si>
  <si>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</si>
  <si>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</si>
  <si>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</si>
  <si>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</si>
  <si>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</si>
  <si>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</si>
  <si>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</si>
  <si>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</si>
  <si>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</si>
  <si>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</si>
  <si>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</si>
  <si>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</si>
  <si>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</si>
  <si>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</si>
  <si>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</si>
  <si>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</si>
  <si>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</si>
  <si>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</si>
  <si>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</si>
  <si>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</si>
  <si>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</si>
  <si>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</si>
  <si>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</si>
  <si>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</si>
  <si>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</si>
  <si>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</si>
  <si>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</si>
  <si>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</si>
  <si>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</si>
  <si>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</si>
  <si>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</si>
  <si>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</si>
  <si>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</si>
  <si>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</si>
  <si>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</si>
  <si>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</si>
  <si>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</si>
  <si>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</si>
  <si>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</si>
  <si>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</si>
  <si>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</si>
  <si>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</si>
  <si>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</si>
  <si>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</si>
  <si>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</si>
  <si>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</si>
  <si>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</si>
  <si>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</si>
  <si>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</si>
  <si>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</si>
  <si>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</si>
  <si>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</si>
  <si>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</si>
  <si>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</si>
  <si>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</si>
  <si>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</si>
  <si>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</si>
  <si>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</si>
  <si>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</si>
  <si>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</si>
  <si>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</si>
  <si>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</si>
  <si>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</si>
  <si>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</si>
  <si>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</si>
  <si>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</si>
  <si>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</si>
  <si>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</si>
  <si>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</si>
  <si>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</si>
  <si>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</si>
  <si>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</si>
  <si>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</si>
  <si>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</si>
  <si>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</si>
  <si>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</si>
  <si>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</si>
  <si>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</si>
  <si>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</si>
  <si>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</si>
  <si>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</si>
  <si>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</si>
  <si>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</si>
  <si>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</si>
  <si>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</si>
  <si>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</si>
  <si>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</si>
  <si>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</si>
  <si>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</si>
  <si>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</si>
  <si>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</si>
  <si>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</si>
  <si>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</si>
  <si>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</si>
  <si>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</si>
  <si>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</si>
  <si>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</si>
  <si>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</si>
  <si>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</si>
  <si>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</si>
  <si>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</si>
  <si>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</si>
  <si>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</si>
  <si>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</si>
  <si>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</si>
  <si>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</si>
  <si>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</si>
  <si>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</si>
  <si>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</si>
  <si>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</si>
  <si>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</si>
  <si>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</si>
  <si>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</si>
  <si>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</si>
  <si>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</si>
  <si>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</si>
  <si>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</si>
  <si>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</si>
  <si>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</si>
  <si>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</si>
  <si>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</si>
  <si>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</si>
  <si>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</si>
  <si>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</si>
  <si>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</si>
  <si>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</si>
  <si>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</si>
  <si>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</si>
  <si>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</si>
  <si>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</si>
  <si>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</si>
  <si>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</si>
  <si>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</si>
  <si>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</si>
  <si>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</si>
  <si>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</si>
  <si>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</si>
  <si>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</si>
  <si>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</si>
  <si>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</si>
  <si>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</si>
  <si>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</si>
  <si>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</si>
  <si>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</si>
  <si>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</si>
  <si>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</si>
  <si>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</si>
  <si>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</si>
  <si>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</si>
  <si>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</si>
  <si>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</si>
  <si>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</si>
  <si>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</si>
  <si>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</si>
  <si>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</si>
  <si>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</si>
  <si>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</si>
  <si>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</si>
  <si>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</si>
  <si>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</si>
  <si>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</si>
  <si>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</si>
  <si>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</si>
  <si>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</si>
  <si>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</si>
  <si>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</si>
  <si>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</si>
  <si>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</si>
  <si>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</si>
  <si>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</si>
  <si>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</si>
  <si>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</si>
  <si>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</si>
  <si>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</si>
  <si>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</si>
  <si>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</si>
  <si>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</si>
  <si>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</si>
  <si>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</si>
  <si>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</si>
  <si>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</si>
  <si>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</si>
  <si>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</si>
  <si>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</si>
  <si>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</si>
  <si>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</si>
  <si>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</si>
  <si>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</si>
  <si>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</si>
  <si>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</si>
  <si>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</si>
  <si>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</si>
  <si>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</si>
  <si>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</si>
  <si>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</si>
  <si>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</si>
  <si>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</si>
  <si>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</si>
  <si>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</si>
  <si>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</si>
  <si>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</si>
  <si>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</si>
  <si>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</si>
  <si>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</si>
  <si>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</si>
  <si>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</si>
  <si>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</si>
  <si>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</si>
  <si>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</si>
  <si>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</si>
  <si>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</si>
  <si>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</si>
  <si>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</si>
  <si>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</si>
  <si>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</si>
  <si>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</si>
  <si>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</si>
  <si>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</si>
  <si>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</si>
  <si>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</si>
  <si>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</si>
  <si>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</si>
  <si>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</si>
  <si>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</si>
  <si>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</si>
  <si>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</si>
  <si>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</si>
  <si>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</si>
  <si>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</si>
  <si>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</si>
  <si>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</si>
  <si>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</si>
  <si>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</si>
  <si>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</si>
  <si>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</si>
  <si>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</si>
  <si>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</si>
  <si>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</si>
  <si>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</si>
  <si>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</si>
  <si>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</si>
  <si>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</si>
  <si>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</si>
  <si>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</si>
  <si>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</si>
  <si>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</si>
  <si>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</si>
  <si>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</si>
  <si>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</si>
  <si>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</si>
  <si>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</si>
  <si>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</si>
  <si>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</si>
  <si>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</si>
  <si>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</si>
  <si>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</si>
  <si>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</si>
  <si>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</si>
  <si>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</si>
  <si>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</si>
  <si>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</si>
  <si>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</si>
  <si>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</si>
  <si>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</si>
  <si>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</si>
  <si>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</si>
  <si>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</si>
  <si>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</si>
  <si>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</si>
  <si>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</si>
  <si>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</si>
  <si>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</si>
  <si>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</si>
  <si>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</si>
  <si>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</si>
  <si>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</si>
  <si>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</si>
  <si>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</si>
  <si>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</si>
  <si>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</si>
  <si>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</si>
  <si>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</si>
  <si>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</si>
  <si>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</si>
  <si>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</si>
  <si>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</si>
  <si>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</si>
  <si>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</si>
  <si>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</si>
  <si>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</si>
  <si>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</si>
  <si>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</si>
  <si>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</si>
  <si>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</si>
  <si>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</si>
  <si>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</si>
  <si>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</si>
  <si>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</si>
  <si>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</si>
  <si>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</si>
  <si>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</si>
  <si>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</si>
  <si>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</si>
  <si>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</si>
  <si>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</si>
  <si>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</si>
  <si>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</si>
  <si>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</si>
  <si>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</si>
  <si>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</si>
  <si>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</si>
  <si>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</si>
  <si>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</si>
  <si>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</si>
  <si>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</si>
  <si>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</si>
  <si>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</si>
  <si>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</si>
  <si>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</si>
  <si>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</si>
  <si>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</si>
  <si>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</si>
  <si>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</si>
  <si>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</si>
  <si>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</si>
  <si>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</si>
  <si>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</si>
  <si>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</si>
  <si>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</si>
  <si>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</si>
  <si>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</si>
  <si>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</si>
  <si>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</si>
  <si>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</si>
  <si>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</si>
  <si>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</si>
  <si>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</si>
  <si>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</si>
  <si>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</si>
  <si>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</si>
  <si>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</si>
  <si>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</si>
  <si>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</si>
  <si>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</si>
  <si>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</si>
  <si>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</si>
  <si>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</si>
  <si>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</si>
  <si>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</si>
  <si>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</si>
  <si>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</si>
  <si>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</si>
  <si>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</si>
  <si>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</si>
  <si>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</si>
  <si>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</si>
  <si>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</si>
  <si>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</si>
  <si>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</si>
  <si>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</si>
  <si>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</si>
  <si>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</si>
  <si>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</si>
  <si>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</si>
  <si>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</si>
  <si>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</si>
  <si>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</si>
  <si>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</si>
  <si>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</si>
  <si>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</si>
  <si>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</si>
  <si>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</si>
  <si>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</si>
  <si>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</si>
  <si>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</si>
  <si>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</si>
  <si>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</si>
  <si>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</si>
  <si>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</si>
  <si>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</si>
  <si>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</si>
  <si>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</si>
  <si>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</si>
  <si>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</si>
  <si>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</si>
  <si>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</si>
  <si>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</si>
  <si>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</si>
  <si>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</si>
  <si>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</si>
  <si>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</si>
  <si>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</si>
  <si>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</si>
  <si>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</si>
  <si>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</si>
  <si>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</si>
  <si>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</si>
  <si>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</si>
  <si>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</si>
  <si>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</si>
  <si>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</si>
  <si>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</si>
  <si>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</si>
  <si>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</si>
  <si>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</si>
  <si>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</si>
  <si>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</si>
  <si>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</si>
  <si>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</si>
  <si>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</si>
  <si>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</si>
  <si>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</si>
  <si>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</si>
  <si>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</si>
  <si>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</si>
  <si>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</si>
  <si>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</si>
  <si>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</si>
  <si>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</si>
  <si>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</si>
  <si>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</si>
  <si>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</si>
  <si>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</si>
  <si>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</si>
  <si>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</si>
  <si>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</si>
  <si>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</si>
  <si>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</si>
  <si>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</si>
  <si>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</si>
  <si>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</si>
  <si>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</si>
  <si>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</si>
  <si>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</si>
  <si>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</si>
  <si>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</si>
  <si>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</si>
  <si>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</si>
  <si>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</si>
  <si>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</si>
  <si>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</si>
  <si>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</si>
  <si>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</si>
  <si>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</si>
  <si>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</si>
  <si>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</si>
  <si>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</si>
  <si>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</si>
  <si>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</si>
  <si>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</si>
  <si>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</si>
  <si>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</si>
  <si>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</si>
  <si>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</si>
  <si>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</si>
  <si>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</si>
  <si>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</si>
  <si>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</si>
  <si>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</si>
  <si>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</si>
  <si>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</si>
  <si>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</si>
  <si>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</si>
  <si>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</si>
  <si>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</si>
  <si>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</si>
  <si>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</si>
  <si>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</si>
  <si>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</si>
  <si>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</si>
  <si>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</si>
  <si>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</si>
  <si>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</si>
  <si>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</si>
  <si>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</si>
  <si>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</si>
  <si>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</si>
  <si>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</si>
  <si>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</si>
  <si>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</si>
  <si>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</si>
  <si>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</si>
  <si>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</si>
  <si>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</si>
  <si>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</si>
  <si>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</si>
  <si>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</si>
  <si>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</si>
  <si>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</si>
  <si>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</si>
  <si>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</si>
  <si>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</si>
  <si>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</si>
  <si>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</si>
  <si>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</si>
  <si>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</si>
  <si>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</si>
  <si>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</si>
  <si>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</si>
  <si>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</si>
  <si>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</si>
  <si>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</si>
  <si>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</si>
  <si>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</si>
  <si>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</si>
  <si>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</si>
  <si>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</si>
  <si>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</si>
  <si>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</si>
  <si>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</si>
  <si>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</si>
  <si>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</si>
  <si>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</si>
  <si>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</si>
  <si>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</si>
  <si>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</si>
  <si>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</si>
  <si>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</si>
  <si>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</si>
  <si>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</si>
  <si>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</si>
  <si>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</si>
  <si>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</si>
  <si>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</si>
  <si>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</si>
  <si>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</si>
  <si>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</si>
  <si>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</si>
  <si>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</si>
  <si>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</si>
  <si>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</si>
  <si>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</si>
  <si>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</si>
  <si>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</si>
  <si>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</si>
  <si>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</si>
  <si>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</si>
  <si>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</si>
  <si>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</si>
  <si>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</si>
  <si>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</si>
  <si>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</si>
  <si>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</si>
  <si>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</si>
  <si>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</si>
  <si>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</si>
  <si>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</si>
  <si>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</si>
  <si>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</si>
  <si>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</si>
  <si>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</si>
  <si>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</si>
  <si>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</si>
  <si>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</si>
  <si>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</si>
  <si>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</si>
  <si>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</si>
  <si>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</si>
  <si>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</si>
  <si>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</si>
  <si>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</si>
  <si>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</si>
  <si>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</si>
  <si>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</si>
  <si>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</si>
  <si>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</si>
  <si>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</si>
  <si>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</si>
  <si>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</si>
  <si>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</si>
  <si>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</si>
  <si>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</si>
  <si>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</si>
  <si>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</si>
  <si>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</si>
  <si>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</si>
  <si>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</si>
  <si>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</si>
  <si>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</si>
  <si>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</si>
  <si>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</si>
  <si>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</si>
  <si>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</si>
  <si>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</si>
  <si>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</si>
  <si>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</si>
  <si>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</si>
  <si>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</si>
  <si>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</si>
  <si>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</si>
  <si>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</si>
  <si>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</si>
  <si>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</si>
  <si>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</si>
  <si>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</si>
  <si>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</si>
  <si>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</si>
  <si>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</si>
  <si>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</si>
  <si>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</si>
  <si>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</si>
  <si>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</si>
  <si>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</si>
  <si>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</si>
  <si>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</si>
  <si>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</si>
  <si>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</si>
  <si>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</si>
  <si>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</si>
  <si>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</si>
  <si>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</si>
  <si>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</si>
  <si>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</si>
  <si>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</si>
  <si>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</si>
  <si>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</si>
  <si>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</si>
  <si>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</si>
  <si>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</si>
  <si>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</si>
  <si>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</si>
  <si>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</si>
  <si>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</si>
  <si>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</si>
  <si>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</si>
  <si>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</si>
  <si>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</si>
  <si>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</si>
  <si>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</si>
  <si>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</si>
  <si>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</si>
  <si>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</si>
  <si>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</si>
  <si>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</si>
  <si>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</si>
  <si>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</si>
  <si>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</si>
  <si>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</si>
  <si>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</si>
  <si>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</si>
  <si>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</si>
  <si>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</si>
  <si>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</si>
  <si>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</si>
  <si>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</si>
  <si>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</si>
  <si>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</si>
  <si>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</si>
  <si>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</si>
  <si>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</si>
  <si>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</si>
  <si>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</si>
  <si>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</si>
  <si>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</si>
  <si>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</si>
  <si>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</si>
  <si>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</si>
  <si>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</si>
  <si>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</si>
  <si>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</si>
  <si>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</si>
  <si>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</si>
  <si>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</si>
  <si>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</si>
  <si>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</si>
  <si>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</si>
  <si>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</si>
  <si>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</si>
  <si>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</si>
  <si>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</si>
  <si>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</si>
  <si>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</si>
  <si>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</si>
  <si>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</si>
  <si>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</si>
  <si>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</si>
  <si>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</si>
  <si>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</si>
  <si>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</si>
  <si>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</si>
  <si>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</si>
  <si>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</si>
  <si>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</si>
  <si>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</si>
  <si>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</si>
  <si>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</si>
  <si>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</si>
  <si>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</si>
  <si>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</si>
  <si>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</si>
  <si>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</si>
  <si>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</si>
  <si>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</si>
  <si>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</si>
  <si>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</si>
  <si>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</si>
  <si>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</si>
  <si>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</si>
  <si>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</si>
  <si>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</si>
  <si>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</si>
  <si>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</si>
  <si>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</si>
  <si>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</si>
  <si>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</si>
  <si>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</si>
  <si>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</si>
  <si>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</si>
  <si>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</si>
  <si>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</si>
  <si>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</si>
  <si>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</si>
  <si>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</si>
  <si>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</si>
  <si>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</si>
  <si>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</si>
  <si>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</si>
  <si>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</si>
  <si>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</si>
  <si>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</si>
  <si>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</si>
  <si>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</si>
  <si>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</si>
  <si>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</si>
  <si>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</si>
  <si>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</si>
  <si>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</si>
  <si>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</si>
  <si>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</si>
  <si>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</si>
  <si>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</si>
  <si>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</si>
  <si>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</si>
  <si>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</si>
  <si>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</si>
  <si>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</si>
  <si>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</si>
  <si>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</si>
  <si>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</si>
  <si>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</si>
  <si>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</si>
  <si>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</si>
  <si>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</si>
  <si>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</si>
  <si>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</si>
  <si>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</si>
  <si>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</si>
  <si>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</si>
  <si>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</si>
  <si>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</si>
  <si>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</si>
  <si>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</si>
  <si>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</si>
  <si>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</si>
  <si>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</si>
  <si>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</si>
  <si>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</si>
  <si>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</si>
  <si>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</si>
  <si>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</si>
  <si>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</si>
  <si>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</si>
  <si>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</si>
  <si>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</si>
  <si>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</si>
  <si>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</si>
  <si>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</si>
  <si>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</si>
  <si>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</si>
  <si>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</si>
  <si>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</si>
  <si>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</si>
  <si>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</si>
  <si>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</si>
  <si>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</si>
  <si>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</si>
  <si>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</si>
  <si>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</si>
  <si>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</si>
  <si>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</si>
  <si>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</si>
  <si>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</si>
  <si>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</si>
  <si>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</si>
  <si>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</si>
  <si>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</si>
  <si>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</si>
  <si>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</si>
  <si>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</si>
  <si>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</si>
  <si>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</si>
  <si>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</si>
  <si>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</si>
  <si>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</si>
  <si>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</si>
  <si>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</si>
  <si>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</si>
  <si>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</si>
  <si>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</si>
  <si>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</si>
  <si>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</si>
  <si>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</si>
  <si>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</si>
  <si>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</si>
  <si>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</si>
  <si>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</si>
  <si>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</si>
  <si>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</si>
  <si>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</si>
  <si>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</si>
  <si>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</si>
  <si>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</si>
  <si>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</si>
  <si>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</si>
  <si>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</si>
  <si>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</si>
  <si>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</si>
  <si>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</si>
  <si>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</si>
  <si>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</si>
  <si>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</si>
  <si>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</si>
  <si>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</si>
  <si>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</si>
  <si>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</si>
  <si>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</si>
  <si>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</si>
  <si>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</si>
  <si>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</si>
  <si>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</si>
  <si>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</si>
  <si>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</si>
  <si>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</si>
  <si>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</si>
  <si>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</si>
  <si>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</si>
  <si>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</si>
  <si>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</si>
  <si>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</si>
  <si>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</si>
  <si>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</si>
  <si>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</si>
  <si>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</si>
  <si>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</si>
  <si>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</si>
  <si>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</si>
  <si>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</si>
  <si>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</si>
  <si>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</si>
  <si>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</si>
  <si>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</si>
  <si>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</si>
  <si>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</si>
  <si>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</si>
  <si>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</si>
  <si>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</si>
  <si>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</si>
  <si>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</si>
  <si>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</si>
  <si>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</si>
  <si>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</si>
  <si>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</si>
  <si>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</si>
  <si>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</si>
  <si>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</si>
  <si>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</si>
  <si>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</si>
  <si>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</si>
  <si>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</si>
  <si>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</si>
  <si>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</si>
  <si>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</si>
  <si>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</si>
  <si>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</si>
  <si>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</si>
  <si>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</si>
  <si>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</si>
  <si>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</si>
  <si>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</si>
  <si>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</si>
  <si>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</si>
  <si>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</si>
  <si>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</si>
  <si>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</si>
  <si>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</si>
  <si>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</si>
  <si>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</si>
  <si>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</si>
  <si>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</si>
  <si>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</si>
  <si>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</si>
  <si>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</si>
  <si>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</si>
  <si>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</si>
  <si>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</si>
  <si>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</si>
  <si>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</si>
  <si>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</si>
  <si>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</si>
  <si>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</si>
  <si>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</si>
  <si>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</si>
  <si>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</si>
  <si>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</si>
  <si>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</si>
  <si>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</si>
  <si>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</si>
  <si>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</si>
  <si>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</si>
  <si>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</si>
  <si>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</si>
  <si>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</si>
  <si>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</si>
  <si>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</si>
  <si>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</si>
  <si>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</si>
  <si>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</si>
  <si>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</si>
  <si>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</si>
  <si>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</si>
  <si>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</si>
  <si>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</si>
  <si>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</si>
  <si>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</si>
  <si>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</si>
  <si>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</si>
  <si>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</si>
  <si>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</si>
  <si>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</si>
  <si>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</si>
  <si>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</si>
  <si>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</si>
  <si>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</si>
  <si>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</si>
  <si>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</si>
  <si>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</si>
  <si>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</si>
  <si>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</si>
  <si>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</si>
  <si>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</si>
  <si>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</si>
  <si>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</si>
  <si>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</si>
  <si>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</si>
  <si>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</si>
  <si>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</si>
  <si>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</si>
  <si>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</si>
  <si>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</si>
  <si>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</si>
  <si>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</si>
  <si>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</si>
  <si>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</si>
  <si>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</si>
  <si>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</si>
  <si>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</si>
  <si>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</si>
  <si>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</si>
  <si>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</si>
  <si>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</si>
  <si>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</si>
  <si>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</si>
  <si>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</si>
  <si>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</si>
  <si>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</si>
  <si>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</si>
  <si>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</si>
  <si>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</si>
  <si>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</si>
  <si>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</si>
  <si>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</si>
  <si>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</si>
  <si>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</si>
  <si>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</si>
  <si>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</si>
  <si>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</si>
  <si>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</si>
  <si>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</si>
  <si>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</si>
  <si>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</si>
  <si>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</si>
  <si>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</si>
  <si>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</si>
  <si>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</si>
  <si>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</si>
  <si>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</si>
  <si>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</si>
  <si>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</si>
  <si>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</si>
  <si>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</si>
  <si>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</si>
  <si>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</si>
  <si>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</si>
  <si>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</si>
  <si>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</si>
  <si>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</si>
  <si>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</si>
  <si>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</si>
  <si>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</si>
  <si>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</si>
  <si>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</si>
  <si>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</si>
  <si>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</si>
  <si>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</si>
  <si>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</si>
  <si>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</si>
  <si>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</si>
  <si>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</si>
  <si>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</si>
  <si>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</si>
  <si>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</si>
  <si>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</si>
  <si>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</si>
  <si>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</si>
  <si>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</si>
  <si>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</si>
  <si>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</si>
  <si>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</si>
  <si>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</si>
  <si>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</si>
  <si>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</si>
  <si>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</si>
  <si>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</si>
  <si>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</si>
  <si>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</si>
  <si>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</si>
  <si>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</si>
  <si>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</si>
  <si>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</si>
  <si>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</si>
  <si>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</si>
  <si>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</si>
  <si>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</si>
  <si>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</si>
  <si>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</si>
  <si>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</si>
  <si>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</si>
  <si>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</si>
  <si>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</si>
  <si>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</si>
  <si>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</si>
  <si>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</si>
  <si>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</si>
  <si>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</si>
  <si>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</si>
  <si>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</si>
  <si>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</si>
  <si>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</si>
  <si>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</si>
  <si>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</si>
  <si>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</si>
  <si>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</si>
  <si>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</si>
  <si>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</si>
  <si>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</si>
  <si>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</si>
  <si>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</si>
  <si>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</si>
  <si>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</si>
  <si>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</si>
  <si>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</si>
  <si>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</si>
  <si>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</si>
  <si>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</si>
  <si>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</si>
  <si>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</si>
  <si>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</si>
  <si>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</si>
  <si>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</si>
  <si>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</si>
  <si>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</si>
  <si>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</si>
  <si>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</si>
  <si>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</si>
  <si>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</si>
  <si>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</si>
  <si>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</si>
  <si>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</si>
  <si>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</si>
  <si>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</si>
  <si>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</si>
  <si>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</si>
  <si>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</si>
  <si>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</si>
  <si>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</si>
  <si>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</si>
  <si>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</si>
  <si>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</si>
  <si>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</si>
  <si>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</si>
  <si>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</si>
  <si>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</si>
  <si>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</si>
  <si>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</si>
  <si>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</si>
  <si>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</si>
  <si>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</si>
  <si>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</si>
  <si>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</si>
  <si>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</si>
  <si>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</si>
  <si>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</si>
  <si>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</si>
  <si>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</si>
  <si>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</si>
  <si>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</si>
  <si>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</si>
  <si>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</si>
  <si>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</si>
  <si>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</si>
  <si>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</si>
  <si>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</si>
  <si>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</si>
  <si>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</si>
  <si>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</si>
  <si>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</si>
  <si>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</si>
  <si>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</si>
  <si>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</si>
  <si>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</si>
  <si>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</si>
  <si>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</si>
  <si>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</si>
  <si>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</si>
  <si>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</si>
  <si>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</si>
  <si>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</si>
  <si>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</si>
  <si>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</si>
  <si>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</si>
  <si>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</si>
  <si>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</si>
  <si>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</si>
  <si>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</si>
  <si>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</si>
  <si>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</si>
  <si>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</si>
  <si>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</si>
  <si>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</si>
  <si>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</si>
  <si>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</si>
  <si>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</si>
  <si>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</si>
  <si>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</si>
  <si>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</si>
  <si>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</si>
  <si>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</si>
  <si>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</si>
  <si>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</si>
  <si>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</si>
  <si>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</si>
  <si>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</si>
  <si>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</si>
  <si>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</si>
  <si>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</si>
  <si>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</si>
  <si>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</si>
  <si>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</si>
  <si>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</si>
  <si>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</si>
  <si>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</si>
  <si>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</si>
  <si>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</si>
  <si>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</si>
  <si>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</si>
  <si>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</si>
  <si>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</si>
  <si>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</si>
  <si>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</si>
  <si>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</si>
  <si>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</si>
  <si>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</si>
  <si>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</si>
  <si>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</si>
  <si>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</si>
  <si>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</si>
  <si>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</si>
  <si>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</si>
  <si>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</si>
  <si>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</si>
  <si>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</si>
  <si>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</si>
  <si>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</si>
  <si>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</si>
  <si>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</si>
  <si>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</si>
  <si>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</si>
  <si>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</si>
  <si>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</si>
  <si>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</si>
  <si>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</si>
  <si>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</si>
  <si>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</si>
  <si>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</si>
  <si>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</si>
  <si>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</si>
  <si>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</si>
  <si>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</si>
  <si>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</si>
  <si>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</si>
  <si>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</si>
  <si>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</si>
  <si>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</si>
  <si>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</si>
  <si>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</si>
  <si>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</si>
  <si>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</si>
  <si>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</si>
  <si>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</si>
  <si>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</si>
  <si>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</si>
  <si>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</si>
  <si>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</si>
  <si>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</si>
  <si>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</si>
  <si>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</si>
  <si>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</si>
  <si>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</si>
  <si>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</si>
  <si>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</si>
  <si>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</si>
  <si>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</si>
  <si>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</si>
  <si>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</si>
  <si>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</si>
  <si>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</si>
  <si>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</si>
  <si>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</si>
  <si>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</si>
  <si>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</si>
  <si>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</si>
  <si>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</si>
  <si>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</si>
  <si>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</si>
  <si>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</si>
  <si>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</si>
  <si>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</si>
  <si>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</si>
  <si>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</si>
  <si>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</si>
  <si>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</si>
  <si>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</si>
  <si>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</si>
  <si>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</si>
  <si>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</si>
  <si>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</si>
  <si>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</si>
  <si>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</si>
  <si>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</si>
  <si>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</si>
  <si>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</si>
  <si>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</si>
  <si>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</si>
  <si>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</si>
  <si>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</si>
  <si>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</si>
  <si>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</si>
  <si>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</si>
  <si>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</si>
  <si>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</si>
  <si>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</si>
  <si>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</si>
  <si>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</si>
  <si>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</si>
  <si>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</si>
  <si>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</si>
  <si>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</si>
  <si>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</si>
  <si>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</si>
  <si>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</si>
  <si>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</si>
  <si>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</si>
  <si>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</si>
  <si>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</si>
  <si>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</si>
  <si>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</si>
  <si>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</si>
  <si>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</si>
  <si>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</si>
  <si>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</si>
  <si>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</si>
  <si>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</si>
  <si>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</si>
  <si>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</si>
  <si>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</si>
  <si>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</si>
  <si>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</si>
  <si>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</si>
  <si>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</si>
  <si>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</si>
  <si>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</si>
  <si>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</si>
  <si>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</si>
  <si>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</si>
  <si>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</si>
  <si>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</si>
  <si>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</si>
  <si>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</si>
  <si>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</si>
  <si>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</si>
  <si>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</si>
  <si>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</si>
  <si>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</si>
  <si>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</si>
  <si>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</si>
  <si>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</si>
  <si>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</si>
  <si>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</si>
  <si>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</si>
  <si>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</si>
  <si>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</si>
  <si>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</si>
  <si>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</si>
  <si>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</si>
  <si>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</si>
  <si>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</si>
  <si>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</si>
  <si>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</si>
  <si>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</si>
  <si>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</si>
  <si>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</si>
  <si>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</si>
  <si>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</si>
  <si>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</si>
  <si>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</si>
  <si>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</si>
  <si>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</si>
  <si>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</si>
  <si>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</si>
  <si>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</si>
  <si>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</si>
  <si>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</si>
  <si>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</si>
  <si>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</si>
  <si>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</si>
  <si>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</si>
  <si>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</si>
  <si>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</si>
  <si>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</si>
  <si>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</si>
  <si>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</si>
  <si>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</si>
  <si>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</si>
  <si>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</si>
  <si>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</si>
  <si>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</si>
  <si>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</si>
  <si>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</si>
  <si>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</si>
  <si>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</si>
  <si>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</si>
  <si>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</si>
  <si>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</si>
  <si>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</si>
  <si>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</si>
  <si>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</si>
  <si>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</si>
  <si>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</si>
  <si>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</si>
  <si>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</si>
  <si>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</si>
  <si>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</si>
  <si>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</si>
  <si>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</si>
  <si>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</si>
  <si>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</si>
  <si>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</si>
  <si>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</si>
  <si>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</si>
  <si>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</si>
  <si>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</si>
  <si>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</si>
  <si>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</si>
  <si>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</si>
  <si>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</si>
  <si>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</si>
  <si>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</si>
  <si>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</si>
  <si>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</si>
  <si>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</si>
  <si>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</si>
  <si>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</si>
  <si>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</si>
  <si>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</si>
  <si>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</si>
  <si>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</si>
  <si>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</si>
  <si>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</si>
  <si>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</si>
  <si>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</si>
  <si>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</si>
  <si>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</si>
  <si>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</si>
  <si>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</si>
  <si>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</si>
  <si>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</si>
  <si>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</si>
  <si>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</si>
  <si>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</si>
  <si>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</si>
  <si>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</si>
  <si>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</si>
  <si>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</si>
  <si>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</si>
  <si>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</si>
  <si>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</si>
  <si>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</si>
  <si>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</si>
  <si>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</si>
  <si>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</si>
  <si>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</si>
  <si>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</si>
  <si>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</si>
  <si>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</si>
  <si>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</si>
  <si>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</si>
  <si>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</si>
  <si>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</si>
  <si>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</si>
  <si>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</si>
  <si>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</si>
  <si>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</si>
  <si>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</si>
  <si>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</si>
  <si>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</si>
  <si>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</si>
  <si>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</si>
  <si>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</si>
  <si>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</si>
  <si>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</si>
  <si>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</si>
  <si>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</si>
  <si>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</si>
  <si>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</si>
  <si>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</si>
  <si>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</si>
  <si>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</si>
  <si>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</si>
  <si>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</si>
  <si>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</si>
  <si>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</si>
  <si>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</si>
  <si>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</si>
  <si>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</si>
  <si>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</si>
  <si>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</si>
  <si>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</si>
  <si>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</si>
  <si>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</si>
  <si>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</si>
  <si>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</si>
  <si>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</si>
  <si>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</si>
  <si>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</si>
  <si>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</si>
  <si>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</si>
  <si>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</si>
  <si>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</si>
  <si>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</si>
  <si>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</si>
  <si>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</si>
  <si>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</si>
  <si>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</si>
  <si>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</si>
  <si>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</si>
  <si>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</si>
  <si>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</si>
  <si>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</si>
  <si>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</si>
  <si>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</si>
  <si>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</si>
  <si>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</si>
  <si>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</si>
  <si>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</si>
  <si>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</si>
  <si>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</si>
  <si>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</si>
  <si>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</si>
  <si>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</si>
  <si>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</si>
  <si>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</si>
  <si>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</si>
  <si>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</si>
  <si>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</si>
  <si>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</si>
  <si>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</si>
  <si>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</si>
  <si>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</si>
  <si>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</si>
  <si>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</si>
  <si>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</si>
  <si>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</si>
  <si>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</si>
  <si>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</si>
  <si>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</si>
  <si>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</si>
  <si>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</si>
  <si>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</si>
  <si>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</si>
  <si>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</si>
  <si>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</si>
  <si>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</si>
  <si>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</si>
  <si>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</si>
  <si>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</si>
  <si>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</si>
  <si>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</si>
  <si>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</si>
  <si>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</si>
  <si>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</si>
  <si>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</si>
  <si>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</si>
  <si>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</si>
  <si>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</si>
  <si>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</si>
  <si>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</si>
  <si>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</si>
  <si>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</si>
  <si>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</si>
  <si>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</si>
  <si>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</si>
  <si>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</si>
  <si>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</si>
  <si>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</si>
  <si>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</si>
  <si>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</si>
  <si>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</si>
  <si>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</si>
  <si>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</si>
  <si>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</si>
  <si>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</si>
  <si>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</si>
  <si>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</si>
  <si>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</si>
  <si>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</si>
  <si>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</si>
  <si>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</si>
  <si>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</si>
  <si>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</si>
  <si>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</si>
  <si>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</si>
  <si>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</si>
  <si>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</si>
  <si>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</si>
  <si>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</si>
  <si>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</si>
  <si>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</si>
  <si>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</si>
  <si>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</si>
  <si>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</si>
  <si>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</si>
  <si>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</si>
  <si>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</si>
  <si>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</si>
  <si>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</si>
  <si>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</si>
  <si>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</si>
  <si>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</si>
  <si>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</si>
  <si>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</si>
  <si>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</si>
  <si>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</si>
  <si>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</si>
  <si>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</si>
  <si>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</si>
  <si>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</si>
  <si>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</si>
  <si>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</si>
  <si>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</si>
  <si>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</si>
  <si>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</si>
  <si>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</si>
  <si>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</si>
  <si>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</si>
  <si>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</si>
  <si>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</si>
  <si>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</si>
  <si>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</si>
  <si>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</si>
  <si>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</si>
  <si>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</si>
  <si>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</si>
  <si>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</si>
  <si>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</si>
  <si>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</si>
  <si>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</si>
  <si>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</si>
  <si>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</si>
  <si>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</si>
  <si>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</si>
  <si>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</si>
  <si>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</si>
  <si>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</si>
  <si>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</si>
  <si>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</si>
  <si>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</si>
  <si>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</si>
  <si>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</si>
  <si>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</si>
  <si>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</si>
  <si>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</si>
  <si>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</si>
  <si>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</si>
  <si>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</si>
  <si>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</si>
  <si>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</si>
  <si>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</si>
  <si>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</si>
  <si>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</si>
  <si>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</si>
  <si>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</si>
  <si>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</si>
  <si>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</si>
  <si>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</si>
  <si>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</si>
  <si>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</si>
  <si>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</si>
  <si>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</si>
  <si>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</si>
  <si>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</si>
  <si>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</si>
  <si>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</si>
  <si>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</si>
  <si>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</si>
  <si>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</si>
  <si>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</si>
  <si>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</si>
  <si>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</si>
  <si>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</si>
  <si>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</si>
  <si>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</si>
  <si>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</si>
  <si>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</si>
  <si>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</si>
  <si>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</si>
  <si>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</si>
  <si>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</si>
  <si>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</si>
  <si>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</si>
  <si>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</si>
  <si>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</si>
  <si>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</si>
  <si>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</si>
  <si>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</si>
  <si>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</si>
  <si>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</si>
  <si>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</si>
  <si>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</si>
  <si>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</si>
  <si>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</si>
  <si>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</si>
  <si>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</si>
  <si>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</si>
  <si>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</si>
  <si>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</si>
  <si>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</si>
  <si>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</si>
  <si>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</si>
  <si>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</si>
  <si>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</si>
  <si>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</si>
  <si>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</si>
  <si>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</si>
  <si>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</si>
  <si>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</si>
  <si>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</si>
  <si>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</si>
  <si>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</si>
  <si>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</si>
  <si>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</si>
  <si>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</si>
  <si>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</si>
  <si>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</si>
  <si>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</si>
  <si>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</si>
  <si>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</si>
  <si>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</si>
  <si>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</si>
  <si>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</si>
  <si>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</si>
  <si>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</si>
  <si>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</si>
  <si>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</si>
  <si>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</si>
  <si>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</si>
  <si>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</si>
  <si>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</si>
  <si>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</si>
  <si>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</si>
  <si>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</si>
  <si>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</si>
  <si>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</si>
  <si>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</si>
  <si>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</si>
  <si>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</si>
  <si>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</si>
  <si>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</si>
  <si>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</si>
  <si>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</si>
  <si>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</si>
  <si>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</si>
  <si>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</si>
  <si>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</si>
  <si>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</si>
  <si>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</si>
  <si>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</si>
  <si>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</si>
  <si>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</si>
  <si>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</si>
  <si>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</si>
  <si>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</si>
  <si>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</si>
  <si>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</si>
  <si>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</si>
  <si>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</si>
  <si>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</si>
  <si>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</si>
  <si>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</si>
  <si>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</si>
  <si>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</si>
  <si>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</si>
  <si>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</si>
  <si>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</si>
  <si>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</si>
  <si>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</si>
  <si>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</si>
  <si>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</si>
  <si>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</si>
  <si>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</si>
  <si>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</si>
  <si>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</si>
  <si>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</si>
  <si>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</si>
  <si>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</si>
  <si>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</si>
  <si>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</si>
  <si>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</si>
  <si>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</si>
  <si>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</si>
  <si>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</si>
  <si>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</si>
  <si>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</si>
  <si>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</si>
  <si>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</si>
  <si>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</si>
  <si>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</si>
  <si>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</si>
  <si>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</si>
  <si>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</si>
  <si>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</si>
  <si>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</si>
  <si>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</si>
  <si>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</si>
  <si>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</si>
  <si>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</si>
  <si>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</si>
  <si>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</si>
  <si>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</si>
  <si>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</si>
  <si>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</si>
  <si>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</si>
  <si>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</si>
  <si>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</si>
  <si>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</si>
  <si>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</si>
  <si>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</si>
  <si>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</si>
  <si>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</si>
  <si>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</si>
  <si>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</si>
  <si>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</si>
  <si>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</si>
  <si>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</si>
  <si>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</si>
  <si>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</si>
  <si>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</si>
  <si>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</si>
  <si>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</si>
  <si>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</si>
  <si>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</si>
  <si>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</si>
  <si>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</si>
  <si>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</si>
  <si>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</si>
  <si>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</si>
  <si>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</si>
  <si>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</si>
  <si>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</si>
  <si>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</si>
  <si>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</si>
  <si>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</si>
  <si>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</si>
  <si>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</si>
  <si>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</si>
  <si>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</si>
  <si>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</si>
  <si>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</si>
  <si>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</si>
  <si>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</si>
  <si>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</si>
  <si>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</si>
  <si>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</si>
  <si>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</si>
  <si>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</si>
  <si>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</si>
  <si>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</si>
  <si>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</si>
  <si>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</si>
  <si>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</si>
  <si>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</si>
  <si>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</si>
  <si>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</si>
  <si>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</si>
  <si>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</si>
  <si>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</si>
  <si>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</si>
  <si>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</si>
  <si>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</si>
  <si>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</si>
  <si>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</si>
  <si>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</si>
  <si>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</si>
  <si>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</si>
  <si>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</si>
  <si>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</si>
  <si>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</si>
  <si>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</si>
  <si>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</si>
  <si>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</si>
  <si>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</si>
  <si>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</si>
  <si>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</si>
  <si>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</si>
  <si>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</si>
  <si>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</si>
  <si>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</si>
  <si>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</si>
  <si>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</si>
  <si>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</si>
  <si>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</si>
  <si>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</si>
  <si>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</si>
  <si>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</si>
  <si>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</si>
  <si>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</si>
  <si>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</si>
  <si>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</si>
  <si>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</si>
  <si>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</si>
  <si>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</si>
  <si>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</si>
  <si>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</si>
  <si>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</si>
  <si>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</si>
  <si>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</si>
  <si>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</si>
  <si>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</si>
  <si>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</si>
  <si>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</si>
  <si>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</si>
  <si>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</si>
  <si>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</si>
  <si>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</si>
  <si>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</si>
  <si>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</si>
  <si>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</si>
  <si>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</si>
  <si>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</si>
  <si>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</si>
  <si>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</si>
  <si>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</si>
  <si>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</si>
  <si>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</si>
  <si>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</si>
  <si>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</si>
  <si>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</si>
  <si>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</si>
  <si>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</si>
  <si>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</si>
  <si>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</si>
  <si>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</si>
  <si>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</si>
  <si>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</si>
  <si>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</si>
  <si>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</si>
  <si>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</si>
  <si>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</si>
  <si>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</si>
  <si>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</si>
  <si>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</si>
  <si>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</si>
  <si>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</si>
  <si>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</si>
  <si>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</si>
  <si>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</si>
  <si>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</si>
  <si>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</si>
  <si>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</si>
  <si>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</si>
  <si>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</si>
  <si>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</si>
  <si>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</si>
  <si>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</si>
  <si>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</si>
  <si>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</si>
  <si>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</si>
  <si>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</si>
  <si>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</si>
  <si>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</si>
  <si>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</si>
  <si>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</si>
  <si>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</si>
  <si>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</si>
  <si>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</si>
  <si>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</si>
  <si>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</si>
  <si>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</si>
  <si>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</si>
  <si>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</si>
  <si>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</si>
  <si>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</si>
  <si>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</si>
  <si>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</si>
  <si>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</si>
  <si>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</si>
  <si>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</si>
  <si>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</si>
  <si>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</si>
  <si>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</si>
  <si>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</si>
  <si>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</si>
  <si>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</si>
  <si>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</si>
  <si>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</si>
  <si>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</si>
  <si>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</si>
  <si>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</si>
  <si>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</si>
  <si>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</si>
  <si>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</si>
  <si>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</si>
  <si>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</si>
  <si>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</si>
  <si>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</si>
  <si>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</si>
  <si>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</si>
  <si>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</si>
  <si>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</si>
  <si>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</si>
  <si>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</si>
  <si>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</si>
  <si>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</si>
  <si>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</si>
  <si>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</si>
  <si>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</si>
  <si>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</si>
  <si>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</si>
  <si>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</si>
  <si>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</si>
  <si>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</si>
  <si>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</si>
  <si>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</si>
  <si>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</si>
  <si>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</si>
  <si>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</si>
  <si>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</si>
  <si>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</si>
  <si>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</si>
  <si>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</si>
  <si>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</si>
  <si>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</si>
  <si>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</si>
  <si>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</si>
  <si>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</si>
  <si>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</si>
  <si>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</si>
  <si>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</si>
  <si>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</si>
  <si>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</si>
  <si>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</si>
  <si>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</si>
  <si>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</si>
  <si>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</si>
  <si>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</si>
  <si>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</si>
  <si>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</si>
  <si>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</si>
  <si>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</si>
  <si>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</si>
  <si>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</si>
  <si>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</si>
  <si>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</si>
  <si>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</si>
  <si>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</si>
  <si>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</si>
  <si>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</si>
  <si>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</si>
  <si>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</si>
  <si>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</si>
  <si>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</si>
  <si>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</si>
  <si>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</si>
  <si>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</si>
  <si>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</si>
  <si>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</si>
  <si>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</si>
  <si>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</si>
  <si>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</si>
  <si>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</si>
  <si>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</si>
  <si>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</si>
  <si>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</si>
  <si>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</si>
  <si>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</si>
  <si>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</si>
  <si>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</si>
  <si>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</si>
  <si>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</si>
  <si>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</si>
  <si>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</si>
  <si>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</si>
  <si>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</si>
  <si>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</si>
  <si>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</si>
  <si>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</si>
  <si>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</si>
  <si>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</si>
  <si>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</si>
  <si>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</si>
  <si>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</si>
  <si>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</si>
  <si>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</si>
  <si>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</si>
  <si>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</si>
  <si>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</si>
  <si>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</si>
  <si>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</si>
  <si>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</si>
  <si>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</si>
  <si>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</si>
  <si>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</si>
  <si>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</si>
  <si>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</si>
  <si>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</si>
  <si>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</si>
  <si>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</si>
  <si>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</si>
  <si>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</si>
  <si>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</si>
  <si>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</si>
  <si>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</si>
  <si>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</si>
  <si>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</si>
  <si>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</si>
  <si>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</si>
  <si>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</si>
  <si>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</si>
  <si>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</si>
  <si>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</si>
  <si>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</si>
  <si>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</si>
  <si>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</si>
  <si>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</si>
  <si>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</si>
  <si>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</si>
  <si>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</si>
  <si>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</si>
  <si>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</si>
  <si>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</si>
  <si>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</si>
  <si>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</si>
  <si>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</si>
  <si>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</si>
  <si>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</si>
  <si>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</si>
  <si>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</si>
  <si>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</si>
  <si>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</si>
  <si>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</si>
  <si>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</si>
  <si>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</si>
  <si>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</si>
  <si>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</si>
  <si>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</si>
  <si>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</si>
  <si>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</si>
  <si>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</si>
  <si>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</si>
  <si>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</si>
  <si>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</si>
  <si>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</si>
  <si>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</si>
  <si>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</si>
  <si>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</si>
  <si>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</si>
  <si>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</si>
  <si>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</si>
  <si>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</si>
  <si>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</si>
  <si>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</si>
  <si>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</si>
  <si>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</si>
  <si>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</si>
  <si>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</si>
  <si>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</si>
  <si>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</si>
  <si>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</si>
  <si>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</si>
  <si>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</si>
  <si>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</si>
  <si>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</si>
  <si>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</si>
  <si>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</si>
  <si>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</si>
  <si>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</si>
  <si>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</si>
  <si>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</si>
  <si>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</si>
  <si>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</si>
  <si>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</si>
  <si>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</si>
  <si>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</si>
  <si>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</si>
  <si>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</si>
  <si>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</si>
  <si>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</si>
  <si>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</si>
  <si>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</si>
  <si>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</si>
  <si>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</si>
  <si>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</si>
  <si>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</si>
  <si>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</si>
  <si>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</si>
  <si>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</si>
  <si>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</si>
  <si>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</si>
  <si>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</si>
  <si>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</si>
  <si>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</si>
  <si>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</si>
  <si>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</si>
  <si>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</si>
  <si>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</si>
  <si>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</si>
  <si>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</si>
  <si>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</si>
  <si>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</si>
  <si>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</si>
  <si>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</si>
  <si>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</si>
  <si>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</si>
  <si>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</si>
  <si>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</si>
  <si>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</si>
  <si>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</si>
  <si>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</si>
  <si>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</si>
  <si>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</si>
  <si>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</si>
  <si>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</si>
  <si>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</si>
  <si>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</si>
  <si>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</si>
  <si>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</si>
  <si>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</si>
  <si>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</si>
  <si>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</si>
  <si>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</si>
  <si>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</si>
  <si>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</si>
  <si>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</si>
  <si>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</si>
  <si>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</si>
  <si>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</si>
  <si>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</si>
  <si>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</si>
  <si>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</si>
  <si>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</si>
  <si>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</si>
  <si>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</si>
  <si>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</si>
  <si>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</si>
  <si>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</si>
  <si>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</si>
  <si>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</si>
  <si>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</si>
  <si>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</si>
  <si>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</si>
  <si>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</si>
  <si>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</si>
  <si>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</si>
  <si>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</si>
  <si>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</si>
  <si>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</si>
  <si>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</si>
  <si>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</si>
  <si>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</si>
  <si>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</si>
  <si>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</si>
  <si>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</si>
  <si>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</si>
  <si>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</si>
  <si>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</si>
  <si>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</si>
  <si>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</si>
  <si>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</si>
  <si>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</si>
  <si>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</si>
  <si>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</si>
  <si>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</si>
  <si>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</si>
  <si>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</si>
  <si>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</si>
  <si>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</si>
  <si>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</si>
  <si>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</si>
  <si>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</si>
  <si>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</si>
  <si>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</si>
  <si>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</si>
  <si>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</si>
  <si>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</si>
  <si>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</si>
  <si>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</si>
  <si>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</si>
  <si>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</si>
  <si>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</si>
  <si>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</si>
  <si>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</si>
  <si>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</si>
  <si>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</si>
  <si>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</si>
  <si>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</si>
  <si>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</si>
  <si>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</si>
  <si>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</si>
  <si>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</si>
  <si>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</si>
  <si>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</si>
  <si>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</si>
  <si>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</si>
  <si>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</si>
  <si>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</si>
  <si>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</si>
  <si>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</si>
  <si>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</si>
  <si>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</si>
  <si>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</si>
  <si>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</si>
  <si>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</si>
  <si>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</si>
  <si>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</si>
  <si>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</si>
  <si>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</si>
  <si>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</si>
  <si>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</si>
  <si>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</si>
  <si>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</si>
  <si>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</si>
  <si>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</si>
  <si>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</si>
  <si>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</si>
  <si>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</si>
  <si>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</si>
  <si>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</si>
  <si>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</si>
  <si>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</si>
  <si>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</si>
  <si>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</si>
  <si>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</si>
  <si>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</si>
  <si>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</si>
  <si>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</si>
  <si>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</si>
  <si>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</si>
  <si>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</si>
  <si>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</si>
  <si>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</si>
  <si>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</si>
  <si>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</si>
  <si>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</si>
  <si>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</si>
  <si>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</si>
  <si>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</si>
  <si>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</si>
  <si>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</si>
  <si>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</si>
  <si>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</si>
  <si>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</si>
  <si>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</si>
  <si>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</si>
  <si>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</si>
  <si>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</si>
  <si>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</si>
  <si>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</si>
  <si>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</si>
  <si>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</si>
  <si>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</si>
  <si>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</si>
  <si>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</si>
  <si>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</si>
  <si>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</si>
  <si>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</si>
  <si>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</si>
  <si>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</si>
  <si>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</si>
  <si>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</si>
  <si>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</si>
  <si>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</si>
  <si>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</si>
  <si>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</si>
  <si>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</si>
  <si>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</si>
  <si>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</si>
  <si>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</si>
  <si>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</si>
  <si>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</si>
  <si>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</si>
  <si>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</si>
  <si>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</si>
  <si>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</si>
  <si>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</si>
  <si>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</si>
  <si>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</si>
  <si>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</si>
  <si>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</si>
  <si>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</si>
  <si>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</si>
  <si>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</si>
  <si>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</si>
  <si>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</si>
  <si>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</si>
  <si>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</si>
  <si>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</si>
  <si>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</si>
  <si>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</si>
  <si>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</si>
  <si>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</si>
  <si>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</si>
  <si>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</si>
  <si>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</si>
  <si>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</si>
  <si>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</si>
  <si>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</si>
  <si>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</si>
  <si>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</si>
  <si>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</si>
  <si>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</si>
  <si>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</si>
  <si>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</si>
  <si>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</si>
  <si>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</si>
  <si>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</si>
  <si>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</si>
  <si>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</si>
  <si>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</si>
  <si>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</si>
  <si>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</si>
  <si>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</si>
  <si>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</si>
  <si>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</si>
  <si>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</si>
  <si>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</si>
  <si>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</si>
  <si>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</si>
  <si>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</si>
  <si>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</si>
  <si>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</si>
  <si>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</si>
  <si>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</si>
  <si>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</si>
  <si>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</si>
  <si>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</si>
  <si>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</si>
  <si>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</si>
  <si>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</si>
  <si>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</si>
  <si>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</si>
  <si>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</si>
  <si>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</si>
  <si>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</si>
  <si>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</si>
  <si>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</si>
  <si>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</si>
  <si>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</si>
  <si>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</si>
  <si>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</si>
  <si>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</si>
  <si>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</si>
  <si>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</si>
  <si>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</si>
  <si>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</si>
  <si>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</si>
  <si>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</si>
  <si>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</si>
  <si>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</si>
  <si>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</si>
  <si>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</si>
  <si>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</si>
  <si>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</si>
  <si>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</si>
  <si>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</si>
  <si>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</si>
  <si>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</si>
  <si>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</si>
  <si>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</si>
  <si>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</si>
  <si>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</si>
  <si>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</si>
  <si>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</si>
  <si>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</si>
  <si>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</si>
  <si>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</si>
  <si>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</si>
  <si>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</si>
  <si>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</si>
  <si>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</si>
  <si>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</si>
  <si>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</si>
  <si>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</si>
  <si>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</si>
  <si>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</si>
  <si>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</si>
  <si>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</si>
  <si>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</si>
  <si>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</si>
  <si>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</si>
  <si>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</si>
  <si>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</si>
  <si>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</si>
  <si>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</si>
  <si>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</si>
  <si>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</si>
  <si>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</si>
  <si>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</si>
  <si>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</si>
  <si>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</si>
  <si>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</si>
  <si>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</si>
  <si>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</si>
  <si>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</si>
  <si>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</si>
  <si>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</si>
  <si>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</si>
  <si>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</si>
  <si>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</si>
  <si>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</si>
  <si>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</si>
  <si>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</si>
  <si>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</si>
  <si>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</si>
  <si>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</si>
  <si>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</si>
  <si>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</si>
  <si>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</si>
  <si>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</si>
  <si>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</si>
  <si>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</si>
  <si>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</si>
  <si>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</si>
  <si>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</si>
  <si>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</si>
  <si>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</si>
  <si>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</si>
  <si>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</si>
  <si>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</si>
  <si>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</si>
  <si>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</si>
  <si>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</si>
  <si>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</si>
  <si>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</si>
  <si>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</si>
  <si>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</si>
  <si>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</si>
  <si>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</si>
  <si>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</si>
  <si>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</si>
  <si>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</si>
  <si>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</si>
  <si>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</si>
  <si>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</si>
  <si>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</si>
  <si>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</si>
  <si>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</si>
  <si>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</si>
  <si>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</si>
  <si>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</si>
  <si>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</si>
  <si>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</si>
  <si>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</si>
  <si>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</si>
  <si>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</si>
  <si>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</si>
  <si>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</si>
  <si>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</si>
  <si>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</si>
  <si>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</si>
  <si>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</si>
  <si>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</si>
  <si>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</si>
  <si>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</si>
  <si>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</si>
  <si>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</si>
  <si>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</si>
  <si>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</si>
  <si>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</si>
  <si>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</si>
  <si>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</si>
  <si>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</si>
  <si>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</si>
  <si>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</si>
  <si>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</si>
  <si>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</si>
  <si>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</si>
  <si>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</si>
  <si>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</si>
  <si>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</si>
  <si>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</si>
  <si>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</si>
  <si>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</si>
  <si>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</si>
  <si>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</si>
  <si>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</si>
  <si>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</si>
  <si>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</si>
  <si>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</si>
  <si>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</si>
  <si>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</si>
  <si>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</si>
  <si>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</si>
  <si>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</si>
  <si>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</si>
  <si>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</si>
  <si>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</si>
  <si>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</si>
  <si>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</si>
  <si>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</si>
  <si>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</si>
  <si>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</si>
  <si>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</si>
  <si>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</si>
  <si>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</si>
  <si>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</si>
  <si>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</si>
  <si>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</si>
  <si>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</si>
  <si>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</si>
  <si>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</si>
  <si>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</si>
  <si>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</si>
  <si>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</si>
  <si>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</si>
  <si>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</si>
  <si>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</si>
  <si>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</si>
  <si>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</si>
  <si>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</si>
  <si>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</si>
  <si>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</si>
  <si>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</si>
  <si>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</si>
  <si>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</si>
  <si>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</si>
  <si>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</si>
  <si>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</si>
  <si>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</si>
  <si>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</si>
  <si>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</si>
  <si>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</si>
  <si>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</si>
  <si>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</si>
  <si>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</si>
  <si>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</si>
  <si>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</si>
  <si>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</si>
  <si>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</si>
  <si>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</si>
  <si>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</si>
  <si>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</si>
  <si>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</si>
  <si>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</si>
  <si>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</si>
  <si>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</si>
  <si>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</si>
  <si>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</si>
  <si>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</si>
  <si>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</si>
  <si>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</si>
  <si>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</si>
  <si>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</si>
  <si>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</si>
  <si>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</si>
  <si>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</si>
  <si>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</si>
  <si>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</si>
  <si>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</si>
  <si>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</si>
  <si>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</si>
  <si>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</si>
  <si>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</si>
  <si>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</si>
  <si>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</si>
  <si>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</si>
  <si>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</si>
  <si>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</si>
  <si>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</si>
  <si>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</si>
  <si>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</si>
  <si>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</si>
  <si>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</si>
  <si>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</si>
  <si>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</si>
  <si>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</si>
  <si>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</si>
  <si>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</si>
  <si>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</si>
  <si>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</si>
  <si>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</si>
  <si>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</si>
  <si>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</si>
  <si>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</si>
  <si>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</si>
  <si>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</si>
  <si>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</si>
  <si>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</si>
  <si>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</si>
  <si>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</si>
  <si>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</si>
  <si>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</si>
  <si>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</si>
  <si>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</si>
  <si>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</si>
  <si>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</si>
  <si>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</si>
  <si>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</si>
  <si>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</si>
  <si>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</si>
  <si>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</si>
  <si>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</si>
  <si>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</si>
  <si>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</si>
  <si>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</si>
  <si>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</si>
  <si>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</si>
  <si>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</si>
  <si>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</si>
  <si>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</si>
  <si>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</si>
  <si>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</si>
  <si>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</si>
  <si>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</si>
  <si>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</si>
  <si>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</si>
  <si>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</si>
  <si>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</si>
  <si>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</si>
  <si>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</si>
  <si>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</si>
  <si>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</si>
  <si>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</si>
  <si>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</si>
  <si>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</si>
  <si>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</si>
  <si>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</si>
  <si>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</si>
  <si>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</si>
  <si>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</si>
  <si>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</si>
  <si>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</si>
  <si>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</si>
  <si>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</si>
  <si>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</si>
  <si>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</si>
  <si>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</si>
  <si>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</si>
  <si>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</si>
  <si>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</si>
  <si>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</si>
  <si>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</si>
  <si>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</si>
  <si>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</si>
  <si>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</si>
  <si>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</si>
  <si>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</si>
  <si>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</si>
  <si>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</si>
  <si>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</si>
  <si>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</si>
  <si>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</si>
  <si>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</si>
  <si>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</si>
  <si>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</si>
  <si>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</si>
  <si>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</si>
  <si>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</si>
  <si>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</si>
  <si>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</si>
  <si>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</si>
  <si>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</si>
  <si>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</si>
  <si>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</si>
  <si>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</si>
  <si>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</si>
  <si>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</si>
  <si>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</si>
  <si>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</si>
  <si>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</si>
  <si>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</si>
  <si>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</si>
  <si>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</si>
  <si>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</si>
  <si>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</si>
  <si>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</si>
  <si>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</si>
  <si>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</si>
  <si>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</si>
  <si>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</si>
  <si>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</si>
  <si>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</si>
  <si>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</si>
  <si>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</si>
  <si>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</si>
  <si>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</si>
  <si>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</si>
  <si>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</si>
  <si>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</si>
  <si>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</si>
  <si>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</si>
  <si>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</si>
  <si>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</si>
  <si>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</si>
  <si>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</si>
  <si>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</si>
  <si>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</si>
  <si>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</si>
  <si>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</si>
  <si>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</si>
  <si>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</si>
  <si>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</si>
  <si>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</si>
  <si>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</si>
  <si>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</si>
  <si>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</si>
  <si>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</si>
  <si>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</si>
  <si>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</si>
  <si>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</si>
  <si>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</si>
  <si>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</si>
  <si>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</si>
  <si>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</si>
  <si>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</si>
  <si>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</si>
  <si>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</si>
  <si>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</si>
  <si>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</si>
  <si>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</si>
  <si>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</si>
  <si>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</si>
  <si>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</si>
  <si>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</si>
  <si>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</si>
  <si>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</si>
  <si>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</si>
  <si>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</si>
  <si>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</si>
  <si>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</si>
  <si>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</si>
  <si>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</si>
  <si>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</si>
  <si>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</si>
  <si>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</si>
  <si>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</si>
  <si>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</si>
  <si>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</si>
  <si>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</si>
  <si>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</si>
  <si>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</si>
  <si>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</si>
  <si>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</si>
  <si>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</si>
  <si>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</si>
  <si>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</si>
  <si>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</si>
  <si>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</si>
  <si>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</si>
  <si>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</si>
  <si>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</si>
  <si>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</si>
  <si>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</si>
  <si>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</si>
  <si>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</si>
  <si>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</si>
  <si>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</si>
  <si>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</si>
  <si>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</si>
  <si>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</si>
  <si>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</si>
  <si>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</si>
  <si>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</si>
  <si>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</si>
  <si>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</si>
  <si>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</si>
  <si>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</si>
  <si>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</si>
  <si>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</si>
  <si>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</si>
  <si>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</si>
  <si>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</si>
  <si>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</si>
  <si>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</si>
  <si>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</si>
  <si>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</si>
  <si>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</si>
  <si>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</si>
  <si>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</si>
  <si>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</si>
  <si>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</si>
  <si>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</si>
  <si>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</si>
  <si>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</si>
  <si>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</si>
  <si>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</si>
  <si>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</si>
  <si>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</si>
  <si>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</si>
  <si>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</si>
  <si>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</si>
  <si>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</si>
  <si>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</si>
  <si>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</si>
  <si>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</si>
  <si>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</si>
  <si>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</si>
  <si>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</si>
  <si>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</si>
  <si>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</si>
  <si>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</si>
  <si>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</si>
  <si>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</si>
  <si>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</si>
  <si>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</si>
  <si>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</si>
  <si>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</si>
  <si>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</si>
  <si>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</si>
  <si>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</si>
  <si>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</si>
  <si>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</si>
  <si>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</si>
  <si>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</si>
  <si>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</si>
  <si>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</si>
  <si>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</si>
  <si>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</si>
  <si>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</si>
  <si>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</si>
  <si>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</si>
  <si>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</si>
  <si>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</si>
  <si>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</si>
  <si>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</si>
  <si>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</si>
  <si>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</si>
  <si>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</si>
  <si>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</si>
  <si>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</si>
  <si>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</si>
  <si>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</si>
  <si>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</si>
  <si>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</si>
  <si>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</si>
  <si>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</si>
  <si>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</si>
  <si>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</si>
  <si>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</si>
  <si>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</si>
  <si>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</si>
  <si>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</si>
  <si>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</si>
  <si>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</si>
  <si>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</si>
  <si>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</si>
  <si>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</si>
  <si>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</si>
  <si>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</si>
  <si>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</si>
  <si>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</si>
  <si>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</si>
  <si>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</si>
  <si>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</si>
  <si>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</si>
  <si>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</si>
  <si>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</si>
  <si>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</si>
  <si>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</si>
  <si>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</si>
  <si>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</si>
  <si>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</si>
  <si>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</si>
  <si>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</si>
  <si>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</si>
  <si>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</si>
  <si>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</si>
  <si>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</si>
  <si>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</si>
  <si>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</si>
  <si>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</si>
  <si>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</si>
  <si>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</si>
  <si>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</si>
  <si>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</si>
  <si>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</si>
  <si>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</si>
  <si>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</si>
  <si>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</si>
  <si>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</si>
  <si>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</si>
  <si>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</si>
  <si>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</si>
  <si>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</si>
  <si>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</si>
  <si>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</si>
  <si>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</si>
  <si>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</si>
  <si>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</si>
  <si>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</si>
  <si>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</si>
  <si>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</si>
  <si>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</si>
  <si>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</si>
  <si>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</si>
  <si>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</si>
  <si>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</si>
  <si>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</si>
  <si>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</si>
  <si>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</si>
  <si>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</si>
  <si>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</si>
  <si>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</si>
  <si>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</si>
  <si>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</si>
  <si>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</si>
  <si>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</si>
  <si>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</si>
  <si>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</si>
  <si>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</si>
  <si>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</si>
  <si>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</si>
  <si>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</si>
  <si>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</si>
  <si>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</si>
  <si>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</si>
  <si>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</si>
  <si>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</si>
  <si>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</si>
  <si>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</si>
  <si>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</si>
  <si>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</si>
  <si>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</si>
  <si>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</si>
  <si>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</si>
  <si>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</si>
  <si>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</si>
  <si>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</si>
  <si>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</si>
  <si>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</si>
  <si>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</si>
  <si>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</si>
  <si>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</si>
  <si>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</si>
  <si>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</si>
  <si>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</si>
  <si>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</si>
  <si>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</si>
  <si>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</si>
  <si>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</si>
  <si>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</si>
  <si>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</si>
  <si>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</si>
  <si>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</si>
  <si>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</si>
  <si>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</si>
  <si>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</si>
  <si>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</si>
  <si>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</si>
  <si>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</si>
  <si>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</si>
  <si>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</si>
  <si>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</si>
  <si>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</si>
  <si>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</si>
  <si>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</si>
  <si>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</si>
  <si>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</si>
  <si>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</si>
  <si>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</si>
  <si>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</si>
  <si>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</si>
  <si>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</si>
  <si>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</si>
  <si>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</si>
  <si>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</si>
  <si>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</si>
  <si>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</si>
  <si>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</si>
  <si>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</si>
  <si>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</si>
  <si>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</si>
  <si>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</si>
  <si>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</si>
  <si>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</si>
  <si>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</si>
  <si>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</si>
  <si>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</si>
  <si>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</si>
  <si>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</si>
  <si>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</si>
  <si>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</si>
  <si>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</si>
  <si>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</si>
  <si>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</si>
  <si>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</si>
  <si>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</si>
  <si>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</si>
  <si>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</si>
  <si>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</si>
  <si>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</si>
  <si>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</si>
  <si>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</si>
  <si>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</si>
  <si>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</si>
  <si>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</si>
  <si>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</si>
  <si>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</si>
  <si>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</si>
  <si>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</si>
  <si>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</si>
  <si>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</si>
  <si>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</si>
  <si>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</si>
  <si>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</si>
  <si>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</si>
  <si>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</si>
  <si>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</si>
  <si>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</si>
  <si>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</si>
  <si>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</si>
  <si>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</si>
  <si>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</si>
  <si>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</si>
  <si>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</si>
  <si>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</si>
  <si>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</si>
  <si>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</si>
  <si>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</si>
  <si>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</si>
  <si>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</si>
  <si>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</si>
  <si>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</si>
  <si>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</si>
  <si>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</si>
  <si>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</si>
  <si>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</si>
  <si>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</si>
  <si>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</si>
  <si>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</si>
  <si>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</si>
  <si>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</si>
  <si>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</si>
  <si>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</si>
  <si>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</si>
  <si>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</si>
  <si>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</si>
  <si>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</si>
  <si>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</si>
  <si>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</si>
  <si>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</si>
  <si>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</si>
  <si>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</si>
  <si>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</si>
  <si>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</si>
  <si>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</si>
  <si>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</si>
  <si>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</si>
  <si>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</si>
  <si>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</si>
  <si>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</si>
  <si>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</si>
  <si>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</si>
  <si>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</si>
  <si>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</si>
  <si>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</si>
  <si>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</si>
  <si>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</si>
  <si>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</si>
  <si>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</si>
  <si>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</si>
  <si>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</si>
  <si>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</si>
  <si>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</si>
  <si>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</si>
  <si>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</si>
  <si>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</si>
  <si>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</si>
  <si>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</si>
  <si>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</si>
  <si>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</si>
  <si>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</si>
  <si>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</si>
  <si>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</si>
  <si>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</si>
  <si>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</si>
  <si>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</si>
  <si>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</si>
  <si>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</si>
  <si>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</si>
  <si>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</si>
  <si>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</si>
  <si>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</si>
  <si>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</si>
  <si>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</si>
  <si>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</si>
  <si>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</si>
  <si>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</si>
  <si>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</si>
  <si>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</si>
  <si>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</si>
  <si>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</si>
  <si>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</si>
  <si>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</si>
  <si>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</si>
  <si>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</si>
  <si>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</si>
  <si>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</si>
  <si>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</si>
  <si>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</si>
  <si>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</si>
  <si>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</si>
  <si>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</si>
  <si>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</si>
  <si>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</si>
  <si>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</si>
  <si>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</si>
  <si>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</si>
  <si>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</si>
  <si>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</si>
  <si>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</si>
  <si>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</si>
  <si>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</si>
  <si>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</si>
  <si>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</si>
  <si>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</si>
  <si>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</si>
  <si>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</si>
  <si>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</si>
  <si>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</si>
  <si>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</si>
  <si>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</si>
  <si>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</si>
  <si>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</si>
  <si>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</si>
  <si>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</si>
  <si>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</si>
  <si>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</si>
  <si>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</si>
  <si>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</si>
  <si>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</si>
  <si>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</si>
  <si>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</si>
  <si>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</si>
  <si>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</si>
  <si>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</si>
  <si>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</si>
  <si>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</si>
  <si>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</si>
  <si>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</si>
  <si>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</si>
  <si>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</si>
  <si>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</si>
  <si>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</si>
  <si>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</si>
  <si>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</si>
  <si>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</si>
  <si>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</si>
  <si>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</si>
  <si>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</si>
  <si>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</si>
  <si>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</si>
  <si>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</si>
  <si>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</si>
  <si>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</si>
  <si>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</si>
  <si>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</si>
  <si>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</si>
  <si>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</si>
  <si>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</si>
  <si>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</si>
  <si>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</si>
  <si>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</si>
  <si>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</si>
  <si>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</si>
  <si>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</si>
  <si>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</si>
  <si>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</si>
  <si>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</si>
  <si>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</si>
  <si>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</si>
  <si>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</si>
  <si>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</si>
  <si>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</si>
  <si>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</si>
  <si>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</si>
  <si>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</si>
  <si>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</si>
  <si>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</si>
  <si>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</si>
  <si>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</si>
  <si>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</si>
  <si>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</si>
  <si>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</si>
  <si>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</si>
  <si>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</si>
  <si>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</si>
  <si>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</si>
  <si>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</si>
  <si>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</si>
  <si>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</si>
  <si>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</si>
  <si>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</si>
  <si>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</si>
  <si>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</si>
  <si>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</si>
  <si>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</si>
  <si>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</si>
  <si>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</si>
  <si>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</si>
  <si>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</si>
  <si>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</si>
  <si>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</si>
  <si>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</si>
  <si>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</si>
  <si>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</si>
  <si>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</si>
  <si>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</si>
  <si>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</si>
  <si>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</si>
  <si>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</si>
  <si>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</si>
  <si>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</si>
  <si>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</si>
  <si>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</si>
  <si>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</si>
  <si>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</si>
  <si>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</si>
  <si>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</si>
  <si>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</si>
  <si>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</si>
  <si>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</si>
  <si>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</si>
  <si>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</si>
  <si>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</si>
  <si>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</si>
  <si>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</si>
  <si>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</si>
  <si>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</si>
  <si>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</si>
  <si>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</si>
  <si>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</si>
  <si>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</si>
  <si>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</si>
  <si>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</si>
  <si>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</si>
  <si>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</si>
  <si>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</si>
  <si>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</si>
  <si>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</si>
  <si>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</si>
  <si>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</si>
  <si>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</si>
  <si>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</si>
  <si>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</si>
  <si>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</si>
  <si>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</si>
  <si>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</si>
  <si>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</si>
  <si>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</si>
  <si>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</si>
  <si>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</si>
  <si>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</si>
  <si>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</si>
  <si>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</si>
  <si>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</si>
  <si>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</si>
  <si>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</si>
  <si>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</si>
  <si>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</si>
  <si>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</si>
  <si>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</si>
  <si>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</si>
  <si>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</si>
  <si>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</si>
  <si>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</si>
  <si>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</si>
  <si>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</si>
  <si>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</si>
  <si>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</si>
  <si>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</si>
  <si>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</si>
  <si>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</si>
  <si>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</si>
  <si>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</si>
  <si>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</si>
  <si>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</si>
  <si>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</si>
  <si>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</si>
  <si>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</si>
  <si>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</si>
  <si>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</si>
  <si>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</si>
  <si>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</si>
  <si>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</si>
  <si>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</si>
  <si>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</si>
  <si>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</si>
  <si>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</si>
  <si>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</si>
  <si>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</si>
  <si>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</si>
  <si>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</si>
  <si>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</si>
  <si>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</si>
  <si>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</si>
  <si>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</si>
  <si>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</si>
  <si>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</si>
  <si>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</si>
  <si>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</si>
  <si>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</si>
  <si>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</si>
  <si>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</si>
  <si>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</si>
  <si>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</si>
  <si>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</si>
  <si>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</si>
  <si>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</si>
  <si>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</si>
  <si>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</si>
  <si>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</si>
  <si>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</si>
  <si>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</si>
  <si>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</si>
  <si>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</si>
  <si>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</si>
  <si>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</si>
  <si>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</si>
  <si>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</si>
  <si>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</si>
  <si>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</si>
  <si>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</si>
  <si>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</si>
  <si>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</si>
  <si>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</si>
  <si>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</si>
  <si>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</si>
  <si>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</si>
  <si>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</si>
  <si>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</si>
  <si>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</si>
  <si>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</si>
  <si>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</si>
  <si>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</si>
  <si>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</si>
  <si>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</si>
  <si>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</si>
  <si>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</si>
  <si>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</si>
  <si>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</si>
  <si>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</si>
  <si>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</si>
  <si>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</si>
  <si>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</si>
  <si>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</si>
  <si>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</si>
  <si>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</si>
  <si>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</si>
  <si>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</si>
  <si>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</si>
  <si>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</si>
  <si>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</si>
  <si>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</si>
  <si>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</si>
  <si>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</si>
  <si>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</si>
  <si>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</si>
  <si>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</si>
  <si>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</si>
  <si>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</si>
  <si>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</si>
  <si>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</si>
  <si>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</si>
  <si>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</si>
  <si>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</si>
  <si>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</si>
  <si>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</si>
  <si>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</si>
  <si>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</si>
  <si>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</si>
  <si>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</si>
  <si>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</si>
  <si>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</si>
  <si>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</si>
  <si>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</si>
  <si>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</si>
  <si>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</si>
  <si>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</si>
  <si>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</si>
  <si>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</si>
  <si>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</si>
  <si>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</si>
  <si>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</si>
  <si>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</si>
  <si>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</si>
  <si>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</si>
  <si>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</si>
  <si>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</si>
  <si>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</si>
  <si>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</si>
  <si>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</si>
  <si>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</si>
  <si>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</si>
  <si>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</si>
  <si>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</si>
  <si>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</si>
  <si>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</si>
  <si>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</si>
  <si>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</si>
  <si>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</si>
  <si>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</si>
  <si>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</si>
  <si>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</si>
  <si>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</si>
  <si>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</si>
  <si>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</si>
  <si>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</si>
  <si>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</si>
  <si>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</si>
  <si>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</si>
  <si>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</si>
  <si>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</si>
  <si>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</si>
  <si>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</si>
  <si>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</si>
  <si>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</si>
  <si>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</si>
  <si>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</si>
  <si>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</si>
  <si>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</si>
  <si>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</si>
  <si>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</si>
  <si>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</si>
  <si>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</si>
  <si>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</si>
  <si>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</si>
  <si>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</si>
  <si>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</si>
  <si>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</si>
  <si>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</si>
  <si>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</si>
  <si>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</si>
  <si>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</si>
  <si>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</si>
  <si>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</si>
  <si>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</si>
  <si>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</si>
  <si>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</si>
  <si>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</si>
  <si>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</si>
  <si>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</si>
  <si>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</si>
  <si>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</si>
  <si>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</si>
  <si>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</si>
  <si>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</si>
  <si>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</si>
  <si>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</si>
  <si>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</si>
  <si>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</si>
  <si>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</si>
  <si>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</si>
  <si>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</si>
  <si>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</si>
  <si>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</si>
  <si>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</si>
  <si>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</si>
  <si>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</si>
  <si>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</si>
  <si>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</si>
  <si>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</si>
  <si>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</si>
  <si>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</si>
  <si>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</si>
  <si>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</si>
  <si>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</si>
  <si>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</si>
  <si>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</si>
  <si>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</si>
  <si>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</si>
  <si>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</si>
  <si>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</si>
  <si>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</si>
  <si>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</si>
  <si>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</si>
  <si>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</si>
  <si>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</si>
  <si>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</si>
  <si>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</si>
  <si>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</si>
  <si>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</si>
  <si>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</si>
  <si>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</si>
  <si>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</si>
  <si>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</si>
  <si>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</si>
  <si>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</si>
  <si>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</si>
  <si>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</si>
  <si>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</si>
  <si>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</si>
  <si>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</si>
  <si>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</si>
  <si>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</si>
  <si>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</si>
  <si>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</si>
  <si>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</si>
  <si>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</si>
  <si>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</si>
  <si>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</si>
  <si>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</si>
  <si>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</si>
  <si>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</si>
  <si>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</si>
  <si>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</si>
  <si>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</si>
  <si>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</si>
  <si>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</si>
  <si>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</si>
  <si>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</si>
  <si>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</si>
  <si>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</si>
  <si>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</si>
  <si>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</si>
  <si>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</si>
  <si>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</si>
  <si>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</si>
  <si>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</si>
  <si>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</si>
  <si>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</si>
  <si>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</si>
  <si>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</si>
  <si>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</si>
  <si>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</si>
  <si>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</si>
  <si>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</si>
  <si>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</si>
  <si>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</si>
  <si>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</si>
  <si>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</si>
  <si>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</si>
  <si>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</si>
  <si>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</si>
  <si>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</si>
  <si>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</si>
  <si>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</si>
  <si>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</si>
  <si>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</si>
  <si>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</si>
  <si>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</si>
  <si>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</si>
  <si>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</si>
  <si>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</si>
  <si>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</si>
  <si>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</si>
  <si>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</si>
  <si>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</si>
  <si>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</si>
  <si>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</si>
  <si>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</si>
  <si>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</si>
  <si>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</si>
  <si>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</si>
  <si>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</si>
  <si>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</si>
  <si>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</si>
  <si>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</si>
  <si>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</si>
  <si>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</si>
  <si>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</si>
  <si>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</si>
  <si>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</si>
  <si>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</si>
  <si>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</si>
  <si>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</si>
  <si>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</si>
  <si>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</si>
  <si>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</si>
  <si>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</si>
  <si>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</si>
  <si>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</si>
  <si>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</si>
  <si>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</si>
  <si>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</si>
  <si>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</si>
  <si>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</si>
  <si>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</si>
  <si>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</si>
  <si>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</si>
  <si>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</si>
  <si>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</si>
  <si>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</si>
  <si>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</si>
  <si>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</si>
  <si>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</si>
  <si>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</si>
  <si>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</si>
  <si>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</si>
  <si>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</si>
  <si>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</si>
  <si>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</si>
  <si>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</si>
  <si>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</si>
  <si>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</si>
  <si>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</si>
  <si>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</si>
  <si>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</si>
  <si>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</si>
  <si>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</si>
  <si>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</si>
  <si>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</si>
  <si>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</si>
  <si>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</si>
  <si>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</si>
  <si>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</si>
  <si>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</si>
  <si>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</si>
  <si>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</si>
  <si>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</si>
  <si>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</si>
  <si>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</si>
  <si>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</si>
  <si>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</si>
  <si>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</si>
  <si>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</si>
  <si>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</si>
  <si>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</si>
  <si>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</si>
  <si>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</si>
  <si>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</si>
  <si>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</si>
  <si>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</si>
  <si>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</si>
  <si>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</si>
  <si>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</si>
  <si>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</si>
  <si>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</si>
  <si>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</si>
  <si>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</si>
  <si>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</si>
  <si>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</si>
  <si>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</si>
  <si>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</si>
  <si>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</si>
  <si>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</si>
  <si>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</si>
  <si>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</si>
  <si>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</si>
  <si>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</si>
  <si>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</si>
  <si>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</si>
  <si>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</si>
  <si>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</si>
  <si>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</si>
  <si>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</si>
  <si>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</si>
  <si>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</si>
  <si>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</si>
  <si>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</si>
  <si>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</si>
  <si>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</si>
  <si>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</si>
  <si>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</si>
  <si>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</si>
  <si>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</si>
  <si>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</si>
  <si>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</si>
  <si>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</si>
  <si>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</si>
  <si>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</si>
  <si>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</si>
  <si>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</si>
  <si>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</si>
  <si>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</si>
  <si>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</si>
  <si>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</si>
  <si>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</si>
  <si>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</si>
  <si>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</si>
  <si>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</si>
  <si>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</si>
  <si>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</si>
  <si>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</si>
  <si>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</si>
  <si>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</si>
  <si>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</si>
  <si>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</si>
  <si>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</si>
  <si>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</si>
  <si>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</si>
  <si>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</si>
  <si>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</si>
  <si>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</si>
  <si>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</si>
  <si>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</si>
  <si>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</si>
  <si>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</si>
  <si>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</si>
  <si>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</si>
  <si>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</si>
  <si>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</si>
  <si>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</si>
  <si>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</si>
  <si>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</si>
  <si>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</si>
  <si>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</si>
  <si>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</si>
  <si>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</si>
  <si>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</si>
  <si>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</si>
  <si>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</si>
  <si>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</si>
  <si>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</si>
  <si>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</si>
  <si>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</si>
  <si>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</si>
  <si>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</si>
  <si>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</si>
  <si>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</si>
  <si>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</si>
  <si>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</si>
  <si>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</si>
  <si>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</si>
  <si>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</si>
  <si>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</si>
  <si>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</si>
  <si>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</si>
  <si>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</si>
  <si>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</si>
  <si>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</si>
  <si>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</si>
  <si>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</si>
  <si>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</si>
  <si>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</si>
  <si>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</si>
  <si>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</si>
  <si>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</si>
  <si>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</si>
  <si>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</si>
  <si>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</si>
  <si>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</si>
  <si>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</si>
  <si>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</si>
  <si>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</si>
  <si>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</si>
  <si>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</si>
  <si>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</si>
  <si>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</si>
  <si>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</si>
  <si>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</si>
  <si>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</si>
  <si>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</si>
  <si>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</si>
  <si>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</si>
  <si>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</si>
  <si>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</si>
  <si>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</si>
  <si>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</si>
  <si>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</si>
  <si>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</si>
  <si>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</si>
  <si>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</si>
  <si>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</si>
  <si>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</si>
  <si>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</si>
  <si>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</si>
  <si>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</si>
  <si>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</si>
  <si>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</si>
  <si>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</si>
  <si>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</si>
  <si>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</si>
  <si>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</si>
  <si>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</si>
  <si>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</si>
  <si>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</si>
  <si>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</si>
  <si>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</si>
  <si>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</si>
  <si>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</si>
  <si>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</si>
  <si>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</si>
  <si>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</si>
  <si>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</si>
  <si>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</si>
  <si>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</si>
  <si>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</si>
  <si>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</si>
  <si>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</si>
  <si>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</si>
  <si>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</si>
  <si>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</si>
  <si>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</si>
  <si>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</si>
  <si>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</si>
  <si>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</si>
  <si>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</si>
  <si>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</si>
  <si>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</si>
  <si>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</si>
  <si>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</si>
  <si>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</si>
  <si>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</si>
  <si>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</si>
  <si>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</si>
  <si>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</si>
  <si>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</si>
  <si>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</si>
  <si>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</si>
  <si>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</si>
  <si>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</si>
  <si>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</si>
  <si>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</si>
  <si>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</si>
  <si>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</si>
  <si>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</si>
  <si>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</si>
  <si>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</si>
  <si>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</si>
  <si>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</si>
  <si>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</si>
  <si>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</si>
  <si>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</si>
  <si>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</si>
  <si>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</si>
  <si>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</si>
  <si>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</si>
  <si>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</si>
  <si>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</si>
  <si>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</si>
  <si>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</si>
  <si>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</si>
  <si>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</si>
  <si>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</si>
  <si>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</si>
  <si>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</si>
  <si>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</si>
  <si>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</si>
  <si>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</si>
  <si>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</si>
  <si>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</si>
  <si>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</si>
  <si>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</si>
  <si>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</si>
  <si>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</si>
  <si>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</si>
  <si>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</si>
  <si>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</si>
  <si>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</si>
  <si>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</si>
  <si>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</si>
  <si>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</si>
  <si>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</si>
  <si>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</si>
  <si>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</si>
  <si>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</si>
  <si>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</si>
  <si>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</si>
  <si>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</si>
  <si>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</si>
  <si>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</si>
  <si>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</si>
  <si>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</si>
  <si>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</si>
  <si>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</si>
  <si>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</si>
  <si>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</si>
  <si>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</si>
  <si>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</si>
  <si>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</si>
  <si>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</si>
  <si>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</si>
  <si>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</si>
  <si>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</si>
  <si>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</si>
  <si>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</si>
  <si>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</si>
  <si>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</si>
  <si>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</si>
  <si>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</si>
  <si>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</si>
  <si>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</si>
  <si>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</si>
  <si>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</si>
  <si>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</si>
  <si>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</si>
  <si>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</si>
  <si>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</si>
  <si>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</si>
  <si>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</si>
  <si>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</si>
  <si>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</si>
  <si>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</si>
  <si>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</si>
  <si>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</si>
  <si>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</si>
  <si>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</si>
  <si>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</si>
  <si>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</si>
  <si>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</si>
  <si>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</si>
  <si>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</si>
  <si>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</si>
  <si>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</si>
  <si>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</si>
  <si>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</si>
  <si>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</si>
  <si>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</si>
  <si>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</si>
  <si>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</si>
  <si>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</si>
  <si>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</si>
  <si>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</si>
  <si>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</si>
  <si>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</si>
  <si>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</si>
  <si>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</si>
  <si>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</si>
  <si>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</si>
  <si>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</si>
  <si>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</si>
  <si>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</si>
  <si>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</si>
  <si>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</si>
  <si>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</si>
  <si>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</si>
  <si>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</si>
  <si>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</si>
  <si>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</si>
  <si>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</si>
  <si>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</si>
  <si>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</si>
  <si>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</si>
  <si>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</si>
  <si>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</si>
  <si>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</si>
  <si>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</si>
  <si>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</si>
  <si>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</si>
  <si>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</si>
  <si>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</si>
  <si>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</si>
  <si>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</si>
  <si>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</si>
  <si>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</si>
  <si>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</si>
  <si>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</si>
  <si>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</si>
  <si>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</si>
  <si>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</si>
  <si>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</si>
  <si>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</si>
  <si>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</si>
  <si>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</si>
  <si>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</si>
  <si>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</si>
  <si>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</si>
  <si>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</si>
  <si>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</si>
  <si>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</si>
  <si>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</si>
  <si>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</si>
  <si>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</si>
  <si>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</si>
  <si>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</si>
  <si>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</si>
  <si>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</si>
  <si>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</si>
  <si>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</si>
  <si>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</si>
  <si>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</si>
  <si>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</si>
  <si>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</si>
  <si>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</si>
  <si>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</si>
  <si>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</si>
  <si>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</si>
  <si>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</si>
  <si>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</si>
  <si>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</si>
  <si>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</si>
  <si>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</si>
  <si>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</si>
  <si>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</si>
  <si>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</si>
  <si>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</si>
  <si>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</si>
  <si>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</si>
  <si>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</si>
  <si>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</si>
  <si>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</si>
  <si>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</si>
  <si>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</si>
  <si>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</si>
  <si>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</si>
  <si>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</si>
  <si>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</si>
  <si>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</si>
  <si>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</si>
  <si>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</si>
  <si>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</si>
  <si>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</si>
  <si>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</si>
  <si>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</si>
  <si>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</si>
  <si>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</si>
  <si>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</si>
  <si>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</si>
  <si>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</si>
  <si>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</si>
  <si>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</si>
  <si>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</si>
  <si>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</si>
  <si>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</si>
  <si>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</si>
  <si>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</si>
  <si>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</si>
  <si>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</si>
  <si>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</si>
  <si>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</si>
  <si>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</si>
  <si>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</si>
  <si>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</si>
  <si>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</si>
  <si>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</si>
  <si>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</si>
  <si>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</si>
  <si>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</si>
  <si>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</si>
  <si>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</si>
  <si>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</si>
  <si>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</si>
  <si>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</si>
  <si>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</si>
  <si>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</si>
  <si>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</si>
  <si>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</si>
  <si>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</si>
  <si>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</si>
  <si>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</si>
  <si>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</si>
  <si>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</si>
  <si>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</si>
  <si>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</si>
  <si>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</si>
  <si>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</si>
  <si>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</si>
  <si>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</si>
  <si>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</si>
  <si>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</si>
  <si>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</si>
  <si>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</si>
  <si>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</si>
  <si>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</si>
  <si>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</si>
  <si>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</si>
  <si>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</si>
  <si>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</si>
  <si>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</si>
  <si>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</si>
  <si>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</si>
  <si>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</si>
  <si>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</si>
  <si>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</si>
  <si>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</si>
  <si>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</si>
  <si>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</si>
  <si>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</si>
  <si>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</si>
  <si>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</si>
  <si>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</si>
  <si>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</si>
  <si>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</si>
  <si>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</si>
  <si>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</si>
  <si>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</si>
  <si>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</si>
  <si>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</si>
  <si>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</si>
  <si>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</si>
  <si>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</si>
  <si>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</si>
  <si>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</si>
  <si>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</si>
  <si>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</si>
  <si>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</si>
  <si>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</si>
  <si>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</si>
  <si>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</si>
  <si>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</si>
  <si>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</si>
  <si>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</si>
  <si>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</si>
  <si>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</si>
  <si>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</si>
  <si>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</si>
  <si>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</si>
  <si>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</si>
  <si>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</si>
  <si>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</si>
  <si>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</si>
  <si>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</si>
  <si>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</si>
  <si>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</si>
  <si>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</si>
  <si>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</si>
  <si>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</si>
  <si>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</si>
  <si>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</si>
  <si>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</si>
  <si>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</si>
  <si>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</si>
  <si>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</si>
  <si>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</si>
  <si>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</si>
  <si>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</si>
  <si>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</si>
  <si>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</si>
  <si>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</si>
  <si>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</si>
  <si>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</si>
  <si>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</si>
  <si>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</si>
  <si>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</si>
  <si>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</si>
  <si>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</si>
  <si>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</si>
  <si>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</si>
  <si>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</si>
  <si>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</si>
  <si>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</si>
  <si>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</si>
  <si>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</si>
  <si>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</si>
  <si>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</si>
  <si>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</si>
  <si>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</si>
  <si>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</si>
  <si>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</si>
  <si>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</si>
  <si>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</si>
  <si>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</si>
  <si>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</si>
  <si>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</si>
  <si>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</si>
  <si>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</si>
  <si>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</si>
  <si>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</si>
  <si>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</si>
  <si>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</si>
  <si>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</si>
  <si>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</si>
  <si>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</si>
  <si>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</si>
  <si>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</si>
  <si>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</si>
  <si>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</si>
  <si>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</si>
  <si>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</si>
  <si>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</si>
  <si>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</si>
  <si>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</si>
  <si>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</si>
  <si>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</si>
  <si>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</si>
  <si>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</si>
  <si>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</si>
  <si>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</si>
  <si>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</si>
  <si>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</si>
  <si>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</si>
  <si>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</si>
  <si>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</si>
  <si>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</si>
  <si>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</si>
  <si>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</si>
  <si>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</si>
  <si>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</si>
  <si>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</si>
  <si>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</si>
  <si>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</si>
  <si>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</si>
  <si>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</si>
  <si>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</si>
  <si>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</si>
  <si>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</si>
  <si>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</si>
  <si>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</si>
  <si>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</si>
  <si>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</si>
  <si>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</si>
  <si>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</si>
  <si>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</si>
  <si>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</si>
  <si>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</si>
  <si>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</si>
  <si>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</si>
  <si>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</si>
  <si>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</si>
  <si>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</si>
  <si>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</si>
  <si>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</si>
  <si>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</si>
  <si>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</si>
  <si>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</si>
  <si>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</si>
  <si>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</si>
  <si>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</si>
  <si>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</si>
  <si>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</si>
  <si>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</si>
  <si>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</si>
  <si>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</si>
  <si>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</si>
  <si>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</si>
  <si>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</si>
  <si>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</si>
  <si>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</si>
  <si>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</si>
  <si>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</si>
  <si>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</si>
  <si>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</si>
  <si>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</si>
  <si>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</si>
  <si>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</si>
  <si>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</si>
  <si>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</si>
  <si>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</si>
  <si>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</si>
  <si>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</si>
  <si>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</si>
  <si>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</si>
  <si>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</si>
  <si>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</si>
  <si>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</si>
  <si>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</si>
  <si>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</si>
  <si>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</si>
  <si>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</si>
  <si>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</si>
  <si>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</si>
  <si>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</si>
  <si>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</si>
  <si>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</si>
  <si>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</si>
  <si>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</si>
  <si>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</si>
  <si>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</si>
  <si>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</si>
  <si>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</si>
  <si>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</si>
  <si>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</si>
  <si>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</si>
  <si>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</si>
  <si>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</si>
  <si>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</si>
  <si>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</si>
  <si>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</si>
  <si>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</si>
  <si>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</si>
  <si>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</si>
  <si>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</si>
  <si>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</si>
  <si>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</si>
  <si>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</si>
  <si>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</si>
  <si>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</si>
  <si>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</si>
  <si>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</si>
  <si>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</si>
  <si>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</si>
  <si>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</si>
  <si>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</si>
  <si>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</si>
  <si>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</si>
  <si>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</si>
  <si>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</si>
  <si>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</si>
  <si>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</si>
  <si>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</si>
  <si>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</si>
  <si>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</si>
  <si>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</si>
  <si>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</si>
  <si>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</si>
  <si>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</si>
  <si>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</si>
  <si>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</si>
  <si>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</si>
  <si>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</si>
  <si>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</si>
  <si>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</si>
  <si>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</si>
  <si>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</si>
  <si>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</si>
  <si>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</si>
  <si>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</si>
  <si>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</si>
  <si>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</si>
  <si>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</si>
  <si>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</si>
  <si>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</si>
  <si>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</si>
  <si>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</si>
  <si>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</si>
  <si>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</si>
  <si>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</si>
  <si>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</si>
  <si>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</si>
  <si>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</si>
  <si>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</si>
  <si>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</si>
  <si>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</si>
  <si>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</si>
  <si>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</si>
  <si>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</si>
  <si>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</si>
  <si>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</si>
  <si>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</si>
  <si>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</si>
  <si>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</si>
  <si>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</si>
  <si>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</si>
  <si>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</si>
  <si>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</si>
  <si>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</si>
  <si>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</si>
  <si>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</si>
  <si>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</si>
  <si>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</si>
  <si>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</si>
  <si>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</si>
  <si>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</si>
  <si>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</si>
  <si>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</si>
  <si>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</si>
  <si>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</si>
  <si>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</si>
  <si>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</si>
  <si>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</si>
  <si>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</si>
  <si>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</si>
  <si>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</si>
  <si>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</si>
  <si>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</si>
  <si>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</si>
  <si>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</si>
  <si>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</si>
  <si>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</si>
  <si>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</si>
  <si>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</si>
  <si>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</si>
  <si>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</si>
  <si>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</si>
  <si>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</si>
  <si>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</si>
  <si>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</si>
  <si>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</si>
  <si>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</si>
  <si>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</si>
  <si>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</si>
  <si>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</si>
  <si>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</si>
  <si>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</si>
  <si>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</si>
  <si>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</si>
  <si>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</si>
  <si>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</si>
  <si>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</si>
  <si>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</si>
  <si>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</si>
  <si>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</si>
  <si>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</si>
  <si>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</si>
  <si>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</si>
  <si>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</si>
  <si>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</si>
  <si>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</si>
  <si>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</si>
  <si>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</si>
  <si>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</si>
  <si>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</si>
  <si>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</si>
  <si>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</si>
  <si>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</si>
  <si>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</si>
  <si>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</si>
  <si>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</si>
  <si>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</si>
  <si>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</si>
  <si>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</si>
  <si>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</si>
  <si>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</si>
  <si>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</si>
  <si>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</si>
  <si>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</si>
  <si>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</si>
  <si>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</si>
  <si>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</si>
  <si>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</si>
  <si>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</si>
  <si>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</si>
  <si>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</si>
  <si>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</si>
  <si>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</si>
  <si>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</si>
  <si>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</si>
  <si>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</si>
  <si>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</si>
  <si>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</si>
  <si>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</si>
  <si>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</si>
  <si>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</si>
  <si>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</si>
  <si>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</si>
  <si>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</si>
  <si>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</si>
  <si>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</si>
  <si>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</si>
  <si>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</si>
  <si>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</si>
  <si>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</si>
  <si>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</si>
  <si>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</si>
  <si>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</si>
  <si>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</si>
  <si>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</si>
  <si>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</si>
  <si>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</si>
  <si>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</si>
  <si>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</si>
  <si>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</si>
  <si>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</si>
  <si>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</si>
  <si>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</si>
  <si>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</si>
  <si>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</si>
  <si>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</si>
  <si>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</si>
  <si>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</si>
  <si>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</si>
  <si>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</si>
  <si>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</si>
  <si>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</si>
  <si>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</si>
  <si>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</si>
  <si>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</si>
  <si>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</si>
  <si>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</si>
  <si>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</si>
  <si>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</si>
  <si>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</si>
  <si>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</si>
  <si>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</si>
  <si>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</si>
  <si>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</si>
  <si>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</si>
  <si>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</si>
  <si>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</si>
  <si>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</si>
  <si>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</si>
  <si>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</si>
  <si>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</si>
  <si>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</si>
  <si>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</si>
  <si>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</si>
  <si>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</si>
  <si>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</si>
  <si>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</si>
  <si>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</si>
  <si>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</si>
  <si>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</si>
  <si>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</si>
  <si>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</si>
  <si>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</si>
  <si>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</si>
  <si>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</si>
  <si>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</si>
  <si>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</si>
  <si>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</si>
  <si>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</si>
  <si>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</si>
  <si>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</si>
  <si>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</si>
  <si>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</si>
  <si>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</si>
  <si>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</si>
  <si>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</si>
  <si>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</si>
  <si>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</si>
  <si>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</si>
  <si>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</si>
  <si>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</si>
  <si>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</si>
  <si>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</si>
  <si>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</si>
  <si>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</si>
  <si>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</si>
  <si>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</si>
  <si>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</si>
  <si>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</si>
  <si>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</si>
  <si>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</si>
  <si>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</si>
  <si>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</si>
  <si>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</si>
  <si>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</si>
  <si>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</si>
  <si>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</si>
  <si>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</si>
  <si>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</si>
  <si>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</si>
  <si>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</si>
  <si>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</si>
  <si>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</si>
  <si>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</si>
  <si>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</si>
  <si>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</si>
  <si>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</si>
  <si>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</si>
  <si>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</si>
  <si>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</si>
  <si>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</si>
  <si>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</si>
  <si>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</si>
  <si>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</si>
  <si>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</si>
  <si>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</si>
  <si>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</si>
  <si>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</si>
  <si>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</si>
  <si>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</si>
  <si>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</si>
  <si>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</si>
  <si>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</si>
  <si>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</si>
  <si>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</si>
  <si>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</si>
  <si>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</si>
  <si>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</si>
  <si>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</si>
  <si>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</si>
  <si>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</si>
  <si>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</si>
  <si>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</si>
  <si>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</si>
  <si>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</si>
  <si>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</si>
  <si>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</si>
  <si>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</si>
  <si>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</si>
  <si>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</si>
  <si>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</si>
  <si>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</si>
  <si>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</si>
  <si>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</si>
  <si>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</si>
  <si>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</si>
  <si>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</si>
  <si>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</si>
  <si>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</si>
  <si>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</si>
  <si>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</si>
  <si>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</si>
  <si>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</si>
  <si>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</si>
  <si>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</si>
  <si>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</si>
  <si>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</si>
  <si>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</si>
  <si>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</si>
  <si>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</si>
  <si>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</si>
  <si>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</si>
  <si>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</si>
  <si>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</si>
  <si>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</si>
  <si>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</si>
  <si>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</si>
  <si>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</si>
  <si>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</si>
  <si>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</si>
  <si>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</si>
  <si>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</si>
  <si>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</si>
  <si>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</si>
  <si>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</si>
  <si>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</si>
  <si>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</si>
  <si>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</si>
  <si>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</si>
  <si>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</si>
  <si>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</si>
  <si>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</si>
  <si>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</si>
  <si>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</si>
  <si>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</si>
  <si>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</si>
  <si>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</si>
  <si>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</si>
  <si>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</si>
  <si>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</si>
  <si>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</si>
  <si>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</si>
  <si>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</si>
  <si>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</si>
  <si>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</si>
  <si>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</si>
  <si>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</si>
  <si>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</si>
  <si>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</si>
  <si>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</si>
  <si>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</si>
  <si>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</si>
  <si>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</si>
  <si>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</si>
  <si>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</si>
  <si>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</si>
  <si>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</si>
  <si>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</si>
  <si>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</si>
  <si>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</si>
  <si>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</si>
  <si>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</si>
  <si>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</si>
  <si>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</si>
  <si>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</si>
  <si>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</si>
  <si>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</si>
  <si>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</si>
  <si>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</si>
  <si>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</si>
  <si>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</si>
  <si>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</si>
  <si>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</si>
  <si>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</si>
  <si>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</si>
  <si>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</si>
  <si>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</si>
  <si>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</si>
  <si>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</si>
  <si>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</si>
  <si>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</si>
  <si>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</si>
  <si>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</si>
  <si>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</si>
  <si>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</si>
  <si>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</si>
  <si>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</si>
  <si>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</si>
  <si>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</si>
  <si>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</si>
  <si>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</si>
  <si>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</si>
  <si>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</si>
  <si>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</si>
  <si>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</si>
  <si>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</si>
  <si>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</si>
  <si>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</si>
  <si>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</si>
  <si>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</si>
  <si>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</si>
  <si>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</si>
  <si>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</si>
  <si>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</si>
  <si>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</si>
  <si>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</si>
  <si>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</si>
  <si>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</si>
  <si>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</si>
  <si>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</si>
  <si>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</si>
  <si>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</si>
  <si>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</si>
  <si>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</si>
  <si>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</si>
  <si>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</si>
  <si>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</si>
  <si>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</si>
  <si>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</si>
  <si>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</si>
  <si>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</si>
  <si>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</si>
  <si>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</si>
  <si>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</si>
  <si>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</si>
  <si>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</si>
  <si>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</si>
  <si>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</si>
  <si>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</si>
  <si>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</si>
  <si>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</si>
  <si>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</si>
  <si>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</si>
  <si>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</si>
  <si>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</si>
  <si>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</si>
  <si>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</si>
  <si>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</si>
  <si>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</si>
  <si>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</si>
  <si>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</si>
  <si>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</si>
  <si>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</si>
  <si>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</si>
  <si>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</si>
  <si>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</si>
  <si>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</si>
  <si>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</si>
  <si>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</si>
  <si>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</si>
  <si>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</si>
  <si>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</si>
  <si>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</si>
  <si>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</si>
  <si>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</si>
  <si>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</si>
  <si>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</si>
  <si>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</si>
  <si>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</si>
  <si>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</si>
  <si>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</si>
  <si>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</si>
  <si>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</si>
  <si>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</si>
  <si>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</si>
  <si>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</si>
  <si>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</si>
  <si>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</si>
  <si>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</si>
  <si>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</si>
  <si>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</si>
  <si>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</si>
  <si>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</si>
  <si>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</si>
  <si>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</si>
  <si>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</si>
  <si>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</si>
  <si>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</si>
  <si>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</si>
  <si>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</si>
  <si>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</si>
  <si>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</si>
  <si>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</si>
  <si>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</si>
  <si>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</si>
  <si>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</si>
  <si>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</si>
  <si>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</si>
  <si>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</si>
  <si>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</si>
  <si>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</si>
  <si>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</si>
  <si>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</si>
  <si>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</si>
  <si>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</si>
  <si>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</si>
  <si>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</si>
  <si>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</si>
  <si>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</si>
  <si>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</si>
  <si>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</si>
  <si>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</si>
  <si>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</si>
  <si>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</si>
  <si>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</si>
  <si>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</si>
  <si>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</si>
  <si>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</si>
  <si>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</si>
  <si>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</si>
  <si>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</si>
  <si>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</si>
  <si>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</si>
  <si>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</si>
  <si>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</si>
  <si>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</si>
  <si>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</si>
  <si>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</si>
  <si>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</si>
  <si>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</si>
  <si>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</si>
  <si>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</si>
  <si>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</si>
  <si>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</si>
  <si>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</si>
  <si>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</si>
  <si>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</si>
  <si>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</si>
  <si>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</si>
  <si>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</si>
  <si>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</si>
  <si>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</si>
  <si>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</si>
  <si>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</si>
  <si>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</si>
  <si>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</si>
  <si>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</si>
  <si>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</si>
  <si>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</si>
  <si>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</si>
  <si>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</si>
  <si>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</si>
  <si>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</si>
  <si>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</si>
  <si>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</si>
  <si>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</si>
  <si>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</si>
  <si>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</si>
  <si>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</si>
  <si>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</si>
  <si>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</si>
  <si>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</si>
  <si>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</si>
  <si>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</si>
  <si>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</si>
  <si>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</si>
  <si>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</si>
  <si>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</si>
  <si>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</si>
  <si>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</si>
  <si>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</si>
  <si>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</si>
  <si>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</si>
  <si>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</si>
  <si>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</si>
  <si>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</si>
  <si>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</si>
  <si>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</si>
  <si>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</si>
  <si>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</si>
  <si>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</si>
  <si>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</si>
  <si>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</si>
  <si>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</si>
  <si>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</si>
  <si>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</si>
  <si>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</si>
  <si>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</si>
  <si>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</si>
  <si>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</si>
  <si>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</si>
  <si>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</si>
  <si>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</si>
  <si>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</si>
  <si>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</si>
  <si>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</si>
  <si>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</si>
  <si>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</si>
  <si>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</si>
  <si>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</si>
  <si>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</si>
  <si>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</si>
  <si>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</si>
  <si>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</si>
  <si>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</si>
  <si>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</si>
  <si>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</si>
  <si>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</si>
  <si>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</si>
  <si>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</si>
  <si>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</si>
  <si>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</si>
  <si>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</si>
  <si>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</si>
  <si>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</si>
  <si>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</si>
  <si>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</si>
  <si>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</si>
  <si>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</si>
  <si>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</si>
  <si>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</si>
  <si>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</si>
  <si>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</si>
  <si>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</si>
  <si>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</si>
  <si>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</si>
  <si>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</si>
  <si>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</si>
  <si>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</si>
  <si>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</si>
  <si>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</si>
  <si>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</si>
  <si>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</si>
  <si>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</si>
  <si>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</si>
  <si>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</si>
  <si>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</si>
  <si>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</si>
  <si>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</si>
  <si>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</si>
  <si>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</si>
  <si>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</si>
  <si>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</si>
  <si>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</si>
  <si>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</si>
  <si>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</si>
  <si>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</si>
  <si>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</si>
  <si>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</si>
  <si>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</si>
  <si>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</si>
  <si>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</si>
  <si>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</si>
  <si>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</si>
  <si>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</si>
  <si>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</si>
  <si>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</si>
  <si>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</si>
  <si>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</si>
  <si>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</si>
  <si>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</si>
  <si>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</si>
  <si>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</si>
  <si>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</si>
  <si>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</si>
  <si>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</si>
  <si>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</si>
  <si>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</si>
  <si>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</si>
  <si>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</si>
  <si>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</si>
  <si>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</si>
  <si>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</si>
  <si>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</si>
  <si>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</si>
  <si>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</si>
  <si>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</si>
  <si>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</si>
  <si>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</si>
  <si>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</si>
  <si>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</si>
  <si>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</si>
  <si>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</si>
  <si>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</si>
  <si>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</si>
  <si>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</si>
  <si>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</si>
  <si>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</si>
  <si>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</si>
  <si>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</si>
  <si>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</si>
  <si>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</si>
  <si>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</si>
  <si>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</si>
  <si>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</si>
  <si>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</si>
  <si>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</si>
  <si>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</si>
  <si>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</si>
  <si>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</si>
  <si>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</si>
  <si>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</si>
  <si>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</si>
  <si>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</si>
  <si>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</si>
  <si>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</si>
  <si>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</si>
  <si>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</si>
  <si>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</si>
  <si>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</si>
  <si>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</si>
  <si>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</si>
  <si>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</si>
  <si>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</si>
  <si>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</si>
  <si>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</si>
  <si>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</si>
  <si>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</si>
  <si>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</si>
  <si>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</si>
  <si>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</si>
  <si>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</si>
  <si>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</si>
  <si>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</si>
  <si>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</si>
  <si>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</si>
  <si>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</si>
  <si>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</si>
  <si>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</si>
  <si>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</si>
  <si>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</si>
  <si>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</si>
  <si>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</si>
  <si>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</si>
  <si>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</si>
  <si>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</si>
  <si>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</si>
  <si>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</si>
  <si>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</si>
  <si>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</si>
  <si>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</si>
  <si>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</si>
  <si>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</si>
  <si>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</si>
  <si>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</si>
  <si>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</si>
  <si>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</si>
  <si>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</si>
  <si>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</si>
  <si>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</si>
  <si>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</si>
  <si>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</si>
  <si>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</si>
  <si>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</si>
  <si>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</si>
  <si>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</si>
  <si>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</si>
  <si>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</si>
  <si>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</si>
  <si>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</si>
  <si>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</si>
  <si>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</si>
  <si>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</si>
  <si>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</si>
  <si>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</si>
  <si>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</si>
  <si>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</si>
  <si>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</si>
  <si>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</si>
  <si>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</si>
  <si>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</si>
  <si>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</si>
  <si>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</si>
  <si>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</si>
  <si>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</si>
  <si>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</si>
  <si>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</si>
  <si>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</si>
  <si>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</si>
  <si>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</si>
  <si>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</si>
  <si>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</si>
  <si>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</si>
  <si>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</si>
  <si>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</si>
  <si>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</si>
  <si>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</si>
  <si>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</si>
  <si>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</si>
  <si>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</si>
  <si>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</si>
  <si>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</si>
  <si>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</si>
  <si>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</si>
  <si>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</si>
  <si>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</si>
  <si>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</si>
  <si>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</si>
  <si>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</si>
  <si>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</si>
  <si>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</si>
  <si>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</si>
  <si>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</si>
  <si>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</si>
  <si>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</si>
  <si>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</si>
  <si>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</si>
  <si>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</si>
  <si>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</si>
  <si>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</si>
  <si>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</si>
  <si>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</si>
  <si>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</si>
  <si>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</si>
  <si>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</si>
  <si>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</si>
  <si>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</si>
  <si>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</si>
  <si>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</si>
  <si>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</si>
  <si>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</si>
  <si>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</si>
  <si>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</si>
  <si>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</si>
  <si>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</si>
  <si>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</si>
  <si>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</si>
  <si>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</si>
  <si>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</si>
  <si>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</si>
  <si>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</si>
  <si>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</si>
  <si>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</si>
  <si>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</si>
  <si>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</si>
  <si>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</si>
  <si>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</si>
  <si>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</si>
  <si>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</si>
  <si>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</si>
  <si>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</si>
  <si>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</si>
  <si>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</si>
  <si>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</si>
  <si>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</si>
  <si>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</si>
  <si>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</si>
  <si>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</si>
  <si>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</si>
  <si>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</si>
  <si>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</si>
  <si>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</si>
  <si>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</si>
  <si>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</si>
  <si>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</si>
  <si>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</si>
  <si>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</si>
  <si>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</si>
  <si>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</si>
  <si>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</si>
  <si>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</si>
  <si>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</si>
  <si>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</si>
  <si>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</si>
  <si>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</si>
  <si>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</si>
  <si>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</si>
  <si>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</si>
  <si>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</si>
  <si>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</si>
  <si>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</si>
  <si>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</si>
  <si>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</si>
  <si>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</si>
  <si>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</si>
  <si>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</si>
  <si>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</si>
  <si>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</si>
  <si>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</si>
  <si>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</si>
  <si>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</si>
  <si>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</si>
  <si>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</si>
  <si>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</si>
  <si>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</si>
  <si>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</si>
  <si>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</si>
  <si>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</si>
  <si>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</si>
  <si>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</si>
  <si>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</si>
  <si>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</si>
  <si>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</si>
  <si>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</si>
  <si>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</si>
  <si>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</si>
  <si>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</si>
  <si>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</si>
  <si>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</si>
  <si>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</si>
  <si>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</si>
  <si>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</si>
  <si>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</si>
  <si>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</si>
  <si>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</si>
  <si>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</si>
  <si>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</si>
  <si>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</si>
  <si>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</si>
  <si>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</si>
  <si>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</si>
  <si>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</si>
  <si>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</si>
  <si>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</si>
  <si>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</si>
  <si>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</si>
  <si>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</si>
  <si>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</si>
  <si>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</si>
  <si>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</si>
  <si>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</si>
  <si>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</si>
  <si>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</si>
  <si>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</si>
  <si>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</si>
  <si>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</si>
  <si>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</si>
  <si>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</si>
  <si>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</si>
  <si>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</si>
  <si>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</si>
  <si>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</si>
  <si>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</si>
  <si>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</si>
  <si>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</si>
  <si>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</si>
  <si>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</si>
  <si>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</si>
  <si>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</si>
  <si>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</si>
  <si>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</si>
  <si>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</si>
  <si>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</si>
  <si>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</si>
  <si>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</si>
  <si>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</si>
  <si>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</si>
  <si>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</si>
  <si>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</si>
  <si>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</si>
  <si>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</si>
  <si>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</si>
  <si>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</si>
  <si>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</si>
  <si>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</si>
  <si>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</si>
  <si>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</si>
  <si>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</si>
  <si>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</si>
  <si>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</si>
  <si>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</si>
  <si>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</si>
  <si>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</si>
  <si>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</si>
  <si>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</si>
  <si>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</si>
  <si>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</si>
  <si>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</si>
  <si>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</si>
  <si>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</si>
  <si>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</si>
  <si>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</si>
  <si>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</si>
  <si>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</si>
  <si>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</si>
  <si>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</si>
  <si>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</si>
  <si>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</si>
  <si>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</si>
  <si>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</si>
  <si>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</si>
  <si>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</si>
  <si>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</si>
  <si>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</si>
  <si>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</si>
  <si>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</si>
  <si>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</si>
  <si>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</si>
  <si>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</si>
  <si>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</si>
  <si>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</si>
  <si>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</si>
  <si>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</si>
  <si>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</si>
  <si>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</si>
  <si>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</si>
  <si>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</si>
  <si>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</si>
  <si>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</si>
  <si>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</si>
  <si>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</si>
  <si>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</si>
  <si>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</si>
  <si>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</si>
  <si>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</si>
  <si>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</si>
  <si>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</si>
  <si>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</si>
  <si>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</si>
  <si>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</si>
  <si>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</si>
  <si>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</si>
  <si>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</si>
  <si>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</si>
  <si>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</si>
  <si>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</si>
  <si>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</si>
  <si>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</si>
  <si>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</si>
  <si>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</si>
  <si>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</si>
  <si>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</si>
  <si>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</si>
  <si>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</si>
  <si>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</si>
  <si>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</si>
  <si>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</si>
  <si>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</si>
  <si>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</si>
  <si>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</si>
  <si>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</si>
  <si>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</si>
  <si>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</si>
  <si>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</si>
  <si>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</si>
  <si>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</si>
  <si>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</si>
  <si>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</si>
  <si>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</si>
  <si>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</si>
  <si>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</si>
  <si>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</si>
  <si>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</si>
  <si>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</si>
  <si>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</si>
  <si>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</si>
  <si>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</si>
  <si>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</si>
  <si>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</si>
  <si>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</si>
  <si>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</si>
  <si>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</si>
  <si>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</si>
  <si>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</si>
  <si>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</si>
  <si>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</si>
  <si>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</si>
  <si>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</si>
  <si>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</si>
  <si>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</si>
  <si>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</si>
  <si>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</si>
  <si>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</si>
  <si>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</si>
  <si>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</si>
  <si>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</si>
  <si>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</si>
  <si>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</si>
  <si>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</si>
  <si>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</si>
  <si>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</si>
  <si>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</si>
  <si>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</si>
  <si>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</si>
  <si>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</si>
  <si>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</si>
  <si>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</si>
  <si>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</si>
  <si>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</si>
  <si>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</si>
  <si>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</si>
  <si>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</si>
  <si>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</si>
  <si>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</si>
  <si>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</si>
  <si>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</si>
  <si>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</si>
  <si>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</si>
  <si>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</si>
  <si>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</si>
  <si>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</si>
  <si>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</si>
  <si>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</si>
  <si>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</si>
  <si>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</si>
  <si>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</si>
  <si>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</si>
  <si>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</si>
  <si>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</si>
  <si>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</si>
  <si>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</si>
  <si>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</si>
  <si>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</si>
  <si>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</si>
  <si>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</si>
  <si>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</si>
  <si>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</si>
  <si>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</si>
  <si>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</si>
  <si>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</si>
  <si>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</si>
  <si>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</si>
  <si>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</si>
  <si>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</si>
  <si>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</si>
  <si>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</si>
  <si>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</si>
  <si>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</si>
  <si>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</si>
  <si>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</si>
  <si>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</si>
  <si>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</si>
  <si>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</si>
  <si>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</si>
  <si>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</si>
  <si>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</si>
  <si>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</si>
  <si>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</si>
  <si>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</si>
  <si>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</si>
  <si>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</si>
  <si>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</si>
  <si>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</si>
  <si>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</si>
  <si>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</si>
  <si>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</si>
  <si>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</si>
  <si>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</si>
  <si>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</si>
  <si>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</si>
  <si>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</si>
  <si>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</si>
  <si>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</si>
  <si>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</si>
  <si>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</si>
  <si>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</si>
  <si>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</si>
  <si>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</si>
  <si>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</si>
  <si>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</si>
  <si>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</si>
  <si>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</si>
  <si>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</si>
  <si>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</si>
  <si>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</si>
  <si>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</si>
  <si>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</si>
  <si>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</si>
  <si>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</si>
  <si>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</si>
  <si>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</si>
  <si>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</si>
  <si>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</si>
  <si>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</si>
  <si>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</si>
  <si>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</si>
  <si>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</si>
  <si>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</si>
  <si>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</si>
  <si>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</si>
  <si>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</si>
  <si>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</si>
  <si>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</si>
  <si>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</si>
  <si>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</si>
  <si>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</si>
  <si>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</si>
  <si>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</si>
  <si>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</si>
  <si>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</si>
  <si>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</si>
  <si>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</si>
  <si>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</si>
  <si>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</si>
  <si>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</si>
  <si>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</si>
  <si>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</si>
  <si>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</si>
  <si>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</si>
  <si>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</si>
  <si>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</si>
  <si>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</si>
  <si>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</si>
  <si>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</si>
  <si>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</si>
  <si>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</si>
  <si>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</si>
  <si>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</si>
  <si>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</si>
  <si>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</si>
  <si>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</si>
  <si>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</si>
  <si>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</si>
  <si>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</si>
  <si>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</si>
  <si>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</si>
  <si>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</si>
  <si>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</si>
  <si>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</si>
  <si>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</si>
  <si>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</si>
  <si>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</si>
  <si>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</si>
  <si>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</si>
  <si>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</si>
  <si>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</si>
  <si>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</si>
  <si>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</si>
  <si>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</si>
  <si>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</si>
  <si>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</si>
  <si>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</si>
  <si>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</si>
  <si>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</si>
  <si>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</si>
  <si>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</si>
  <si>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</si>
  <si>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</si>
  <si>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</si>
  <si>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</si>
  <si>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</si>
  <si>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</si>
  <si>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</si>
  <si>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</si>
  <si>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</si>
  <si>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</si>
  <si>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</si>
  <si>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</si>
  <si>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</si>
  <si>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</si>
  <si>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</si>
  <si>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</si>
  <si>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</si>
  <si>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</si>
  <si>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</si>
  <si>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</si>
  <si>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</si>
  <si>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</si>
  <si>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</si>
  <si>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</si>
  <si>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</si>
  <si>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</si>
  <si>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</si>
  <si>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</si>
  <si>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</si>
  <si>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</si>
  <si>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</si>
  <si>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</si>
  <si>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</si>
  <si>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</si>
  <si>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</si>
  <si>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</si>
  <si>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</si>
  <si>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</si>
  <si>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</si>
  <si>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</si>
  <si>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</si>
  <si>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</si>
  <si>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</si>
  <si>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</si>
  <si>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</si>
  <si>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</si>
  <si>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</si>
  <si>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</si>
  <si>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</si>
  <si>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</si>
  <si>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</si>
  <si>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</si>
  <si>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</si>
  <si>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</si>
  <si>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</si>
  <si>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</si>
  <si>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</si>
  <si>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</si>
  <si>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</si>
  <si>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</si>
  <si>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</si>
  <si>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</si>
  <si>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</si>
  <si>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</si>
  <si>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</si>
  <si>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</si>
  <si>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</si>
  <si>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</si>
  <si>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</si>
  <si>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</si>
  <si>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</si>
  <si>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</si>
  <si>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</si>
  <si>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</si>
  <si>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</si>
  <si>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</si>
  <si>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</si>
  <si>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</si>
  <si>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</si>
  <si>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</si>
  <si>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</si>
  <si>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</si>
  <si>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</si>
  <si>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</si>
  <si>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</si>
  <si>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</si>
  <si>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</si>
  <si>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</si>
  <si>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</si>
  <si>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</si>
  <si>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</si>
  <si>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</si>
  <si>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</si>
  <si>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</si>
  <si>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</si>
  <si>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</si>
  <si>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</si>
  <si>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</si>
  <si>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</si>
  <si>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</si>
  <si>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</si>
  <si>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</si>
  <si>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</si>
  <si>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</si>
  <si>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</si>
  <si>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</si>
  <si>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</si>
  <si>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</si>
  <si>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</si>
  <si>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</si>
  <si>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</si>
  <si>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</si>
  <si>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</si>
  <si>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</si>
  <si>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</si>
  <si>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</si>
  <si>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</si>
  <si>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</si>
  <si>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</si>
  <si>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</si>
  <si>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</si>
  <si>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</si>
  <si>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</si>
  <si>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</si>
  <si>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</si>
  <si>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</si>
  <si>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</si>
  <si>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</si>
  <si>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</si>
  <si>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</si>
  <si>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</si>
  <si>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</si>
  <si>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</si>
  <si>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</si>
  <si>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</si>
  <si>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</si>
  <si>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</si>
  <si>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</si>
  <si>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</si>
  <si>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</si>
  <si>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</si>
  <si>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</si>
  <si>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</si>
  <si>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</si>
  <si>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</si>
  <si>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</si>
  <si>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</si>
  <si>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</si>
  <si>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</si>
  <si>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</si>
  <si>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</si>
  <si>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</si>
  <si>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</si>
  <si>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</si>
  <si>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</si>
  <si>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</si>
  <si>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</si>
  <si>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</si>
  <si>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</si>
  <si>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</si>
  <si>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</si>
  <si>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</si>
  <si>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</si>
  <si>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</si>
  <si>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</si>
  <si>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</si>
  <si>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</si>
  <si>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</si>
  <si>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</si>
  <si>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</si>
  <si>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</si>
  <si>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</si>
  <si>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</si>
  <si>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</si>
  <si>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</si>
  <si>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</si>
  <si>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</si>
  <si>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</si>
  <si>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</si>
  <si>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</si>
  <si>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</si>
  <si>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</si>
  <si>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</si>
  <si>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</si>
  <si>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</si>
  <si>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</si>
  <si>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</si>
  <si>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</si>
  <si>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</si>
  <si>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</si>
  <si>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</si>
  <si>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</si>
  <si>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</si>
  <si>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</si>
  <si>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</si>
  <si>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</si>
  <si>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</si>
  <si>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</si>
  <si>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</si>
  <si>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</si>
  <si>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</si>
  <si>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</si>
  <si>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</si>
  <si>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</si>
  <si>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</si>
  <si>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</si>
  <si>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</si>
  <si>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</si>
  <si>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</si>
  <si>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</si>
  <si>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</si>
  <si>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</si>
  <si>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</si>
  <si>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</si>
  <si>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</si>
  <si>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</si>
  <si>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</si>
  <si>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</si>
  <si>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</si>
  <si>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</si>
  <si>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</si>
  <si>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</si>
  <si>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</si>
  <si>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</si>
  <si>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</si>
  <si>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</si>
  <si>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</si>
  <si>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</si>
  <si>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</si>
  <si>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</si>
  <si>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</si>
  <si>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</si>
  <si>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</si>
  <si>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</si>
  <si>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</si>
  <si>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</si>
  <si>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</si>
  <si>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</si>
  <si>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</si>
  <si>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</si>
  <si>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</si>
  <si>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</si>
  <si>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</si>
  <si>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</si>
  <si>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</si>
  <si>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</si>
  <si>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</si>
  <si>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</si>
  <si>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</si>
  <si>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</si>
  <si>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</si>
  <si>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</si>
  <si>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</si>
  <si>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</si>
  <si>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</si>
  <si>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</si>
  <si>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</si>
  <si>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</si>
  <si>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</si>
  <si>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</si>
  <si>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</si>
  <si>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</si>
  <si>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</si>
  <si>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</si>
  <si>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</si>
  <si>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</si>
  <si>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</si>
  <si>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</si>
  <si>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</si>
  <si>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</si>
  <si>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</si>
  <si>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</si>
  <si>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</si>
  <si>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</si>
  <si>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</si>
  <si>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</si>
  <si>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</si>
  <si>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</si>
  <si>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</si>
  <si>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</si>
  <si>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</si>
  <si>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</si>
  <si>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</si>
  <si>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</si>
  <si>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</si>
  <si>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</si>
  <si>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</si>
  <si>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</si>
  <si>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</si>
  <si>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</si>
  <si>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</si>
  <si>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</si>
  <si>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</si>
  <si>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</si>
  <si>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</si>
  <si>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</si>
  <si>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</si>
  <si>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</si>
  <si>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</si>
  <si>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</si>
  <si>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</si>
  <si>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</si>
  <si>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</si>
  <si>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</si>
  <si>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</si>
  <si>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</si>
  <si>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</si>
  <si>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</si>
  <si>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</si>
  <si>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</si>
  <si>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</si>
  <si>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</si>
  <si>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</si>
  <si>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</si>
  <si>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</si>
  <si>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</si>
  <si>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</si>
  <si>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</si>
  <si>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</si>
  <si>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</si>
  <si>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</si>
  <si>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</si>
  <si>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</si>
  <si>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</si>
  <si>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</si>
  <si>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</si>
  <si>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</si>
  <si>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</si>
  <si>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</si>
  <si>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</si>
  <si>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</si>
  <si>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</si>
  <si>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</si>
  <si>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</si>
  <si>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</si>
  <si>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</si>
  <si>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</si>
  <si>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</si>
  <si>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</si>
  <si>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</si>
  <si>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</si>
  <si>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</si>
  <si>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</si>
  <si>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</si>
  <si>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</si>
  <si>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</si>
  <si>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</si>
  <si>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</si>
  <si>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</si>
  <si>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</si>
  <si>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</si>
  <si>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</si>
  <si>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</si>
  <si>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</si>
  <si>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</si>
  <si>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</si>
  <si>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</si>
  <si>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</si>
  <si>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</si>
  <si>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</si>
  <si>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</si>
  <si>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</si>
  <si>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</si>
  <si>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</si>
  <si>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</si>
  <si>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</si>
  <si>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</si>
  <si>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</si>
  <si>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</si>
  <si>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</si>
  <si>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</si>
  <si>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</si>
  <si>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</si>
  <si>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</si>
  <si>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</si>
  <si>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</si>
  <si>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</si>
  <si>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</si>
  <si>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</si>
  <si>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</si>
  <si>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</si>
  <si>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</si>
  <si>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</si>
  <si>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</si>
  <si>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</si>
  <si>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</si>
  <si>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</si>
  <si>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</si>
  <si>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</si>
  <si>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</si>
  <si>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</si>
  <si>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</si>
  <si>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</si>
  <si>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</si>
  <si>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</si>
  <si>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</si>
  <si>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</si>
  <si>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</si>
  <si>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</si>
  <si>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</si>
  <si>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</si>
  <si>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</si>
  <si>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</si>
  <si>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</si>
  <si>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</si>
  <si>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</si>
  <si>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</si>
  <si>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</si>
  <si>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</si>
  <si>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</si>
  <si>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</si>
  <si>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</si>
  <si>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</si>
  <si>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</si>
  <si>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</si>
  <si>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</si>
  <si>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</si>
  <si>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</si>
  <si>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</si>
  <si>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</si>
  <si>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</si>
  <si>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</si>
  <si>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</si>
  <si>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</si>
  <si>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</si>
  <si>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</si>
  <si>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</si>
  <si>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</si>
  <si>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</si>
  <si>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</si>
  <si>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</si>
  <si>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</si>
  <si>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</si>
  <si>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</si>
  <si>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</si>
  <si>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</si>
  <si>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</si>
  <si>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</si>
  <si>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</si>
  <si>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</si>
  <si>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</si>
  <si>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</si>
  <si>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</si>
  <si>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</si>
  <si>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</si>
  <si>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</si>
  <si>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</si>
  <si>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</si>
  <si>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</si>
  <si>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</si>
  <si>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</si>
  <si>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</si>
  <si>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</si>
  <si>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</si>
  <si>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</si>
  <si>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</si>
  <si>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</si>
  <si>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</si>
  <si>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</si>
  <si>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</si>
  <si>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</si>
  <si>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</si>
  <si>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</si>
  <si>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</si>
  <si>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</si>
  <si>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</si>
  <si>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</si>
  <si>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</si>
  <si>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</si>
  <si>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</si>
  <si>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</si>
  <si>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</si>
  <si>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</si>
  <si>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</si>
  <si>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</si>
  <si>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</si>
  <si>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</si>
  <si>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</si>
  <si>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</si>
  <si>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</si>
  <si>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</si>
  <si>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</si>
  <si>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</si>
  <si>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</si>
  <si>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</si>
  <si>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</si>
  <si>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</si>
  <si>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</si>
  <si>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</si>
  <si>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</si>
  <si>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</si>
  <si>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</si>
  <si>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</si>
  <si>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</si>
  <si>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</si>
  <si>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</si>
  <si>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</si>
  <si>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</si>
  <si>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</si>
  <si>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</si>
  <si>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</si>
  <si>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</si>
  <si>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</si>
  <si>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</si>
  <si>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</si>
  <si>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</si>
  <si>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</si>
  <si>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</si>
  <si>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</si>
  <si>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</si>
  <si>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</si>
  <si>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</si>
  <si>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</si>
  <si>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</si>
  <si>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</si>
  <si>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</si>
  <si>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</si>
  <si>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</si>
  <si>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</si>
  <si>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</si>
  <si>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</si>
  <si>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</si>
  <si>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</si>
  <si>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</si>
  <si>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</si>
  <si>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</si>
  <si>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</si>
  <si>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</si>
  <si>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</si>
  <si>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</si>
  <si>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</si>
  <si>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</si>
  <si>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</si>
  <si>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</si>
  <si>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</si>
  <si>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</si>
  <si>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</si>
  <si>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</si>
  <si>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</si>
  <si>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</si>
  <si>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</si>
  <si>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</si>
  <si>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</si>
  <si>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</si>
  <si>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</si>
  <si>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</si>
  <si>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</si>
  <si>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</si>
  <si>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</si>
  <si>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</si>
  <si>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</si>
  <si>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</si>
  <si>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</si>
  <si>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</si>
  <si>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</si>
  <si>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</si>
  <si>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</si>
  <si>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</si>
  <si>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</si>
  <si>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</si>
  <si>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</si>
  <si>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</si>
  <si>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</si>
  <si>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</si>
  <si>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</si>
  <si>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</si>
  <si>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</si>
  <si>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</si>
  <si>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</si>
  <si>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</si>
  <si>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</si>
  <si>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</si>
  <si>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</si>
  <si>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</si>
  <si>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</si>
  <si>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</si>
  <si>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</si>
  <si>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</si>
  <si>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</si>
  <si>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</si>
  <si>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</si>
  <si>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</si>
  <si>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</si>
  <si>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</si>
  <si>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</si>
  <si>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</si>
  <si>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</si>
  <si>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</si>
  <si>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</si>
  <si>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</si>
  <si>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</si>
  <si>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</si>
  <si>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</si>
  <si>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</si>
  <si>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</si>
  <si>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</si>
  <si>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</si>
  <si>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</si>
  <si>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</si>
  <si>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</si>
  <si>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</si>
  <si>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</si>
  <si>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</si>
  <si>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</si>
  <si>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</si>
  <si>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</si>
  <si>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</si>
  <si>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</si>
  <si>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</si>
  <si>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</si>
  <si>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</si>
  <si>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</si>
  <si>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</si>
  <si>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</si>
  <si>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</si>
  <si>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</si>
  <si>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</si>
  <si>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</si>
  <si>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</si>
  <si>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</si>
  <si>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</si>
  <si>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</si>
  <si>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</si>
  <si>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</si>
  <si>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</si>
  <si>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</si>
  <si>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</si>
  <si>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</si>
  <si>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</si>
  <si>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</si>
  <si>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</si>
  <si>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</si>
  <si>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</si>
  <si>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</si>
  <si>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</si>
  <si>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</si>
  <si>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</si>
  <si>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</si>
  <si>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</si>
  <si>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</si>
  <si>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</si>
  <si>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</si>
  <si>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</si>
  <si>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</si>
  <si>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</si>
  <si>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</si>
  <si>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</si>
  <si>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</si>
  <si>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</si>
  <si>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</si>
  <si>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</si>
  <si>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</si>
  <si>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</si>
  <si>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</si>
  <si>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</si>
  <si>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</si>
  <si>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</si>
  <si>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</si>
  <si>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</si>
  <si>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</si>
  <si>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</si>
  <si>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</si>
  <si>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</si>
  <si>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</si>
  <si>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</si>
  <si>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</si>
  <si>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</si>
  <si>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</si>
  <si>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</si>
  <si>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</si>
  <si>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</si>
  <si>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</si>
  <si>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</si>
  <si>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</si>
  <si>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</si>
  <si>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</si>
  <si>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</si>
  <si>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</si>
  <si>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</si>
  <si>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</si>
  <si>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</si>
  <si>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</si>
  <si>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</si>
  <si>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</si>
  <si>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</si>
  <si>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</si>
  <si>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</si>
  <si>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</si>
  <si>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</si>
  <si>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</si>
  <si>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</si>
  <si>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</si>
  <si>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</si>
  <si>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</si>
  <si>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</si>
  <si>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</si>
  <si>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</si>
  <si>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</si>
  <si>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</si>
  <si>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</si>
  <si>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</si>
  <si>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</si>
  <si>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</si>
  <si>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</si>
  <si>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</si>
  <si>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</si>
  <si>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</si>
  <si>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</si>
  <si>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</si>
  <si>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</si>
  <si>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</si>
  <si>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</si>
  <si>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</si>
  <si>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</si>
  <si>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</si>
  <si>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</si>
  <si>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</si>
  <si>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</si>
  <si>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</si>
  <si>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</si>
  <si>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</si>
  <si>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</si>
  <si>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</si>
  <si>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</si>
  <si>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</si>
  <si>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</si>
  <si>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</si>
  <si>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</si>
  <si>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</si>
  <si>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</si>
  <si>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</si>
  <si>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</si>
  <si>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</si>
  <si>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</si>
  <si>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</si>
  <si>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</si>
  <si>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</si>
  <si>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</si>
  <si>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</si>
  <si>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</si>
  <si>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</si>
  <si>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</si>
  <si>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</si>
  <si>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</si>
  <si>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</si>
  <si>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</si>
  <si>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</si>
  <si>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</si>
  <si>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</si>
  <si>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</si>
  <si>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</si>
  <si>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</si>
  <si>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</si>
  <si>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</si>
  <si>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</si>
  <si>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</si>
  <si>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</si>
  <si>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</si>
  <si>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</si>
  <si>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</si>
  <si>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</si>
  <si>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</si>
  <si>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</si>
  <si>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</si>
  <si>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</si>
  <si>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</si>
  <si>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</si>
  <si>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</si>
  <si>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</si>
  <si>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</si>
  <si>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</si>
  <si>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</si>
  <si>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</si>
  <si>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</si>
  <si>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</si>
  <si>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</si>
  <si>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</si>
  <si>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</si>
  <si>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</si>
  <si>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</si>
  <si>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</si>
  <si>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</si>
  <si>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</si>
  <si>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</si>
  <si>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</si>
  <si>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</si>
  <si>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</si>
  <si>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</si>
  <si>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</si>
  <si>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</si>
  <si>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</si>
  <si>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</si>
  <si>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</si>
  <si>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</si>
  <si>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</si>
  <si>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</si>
  <si>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</si>
  <si>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</si>
  <si>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</si>
  <si>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</si>
  <si>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</si>
  <si>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</si>
  <si>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</si>
  <si>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</si>
  <si>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</si>
  <si>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</si>
  <si>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</si>
  <si>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</si>
  <si>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</si>
  <si>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</si>
  <si>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</si>
  <si>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</si>
  <si>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</si>
  <si>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</si>
  <si>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</si>
  <si>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</si>
  <si>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</si>
  <si>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</si>
  <si>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</si>
  <si>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</si>
  <si>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</si>
  <si>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</si>
  <si>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</si>
  <si>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</si>
  <si>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</si>
  <si>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</si>
  <si>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</si>
  <si>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</si>
  <si>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</si>
  <si>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</si>
  <si>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</si>
  <si>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</si>
  <si>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</si>
  <si>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</si>
  <si>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</si>
  <si>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</si>
  <si>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</si>
  <si>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</si>
  <si>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</si>
  <si>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</si>
  <si>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</si>
  <si>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</si>
  <si>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</si>
  <si>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</si>
  <si>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</si>
  <si>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</si>
  <si>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</si>
  <si>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</si>
  <si>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</si>
  <si>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</si>
  <si>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</si>
  <si>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</si>
  <si>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</si>
  <si>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</si>
  <si>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</si>
  <si>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</si>
  <si>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</si>
  <si>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</si>
  <si>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</si>
  <si>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</si>
  <si>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</si>
  <si>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</si>
  <si>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</si>
  <si>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</si>
  <si>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</si>
  <si>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</si>
  <si>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</si>
  <si>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</si>
  <si>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</si>
  <si>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</si>
  <si>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</si>
  <si>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</si>
  <si>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</si>
  <si>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</si>
  <si>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</si>
  <si>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</si>
  <si>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</si>
  <si>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</si>
  <si>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</si>
  <si>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</si>
  <si>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</si>
  <si>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</si>
  <si>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</si>
  <si>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</si>
  <si>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</si>
  <si>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</si>
  <si>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</si>
  <si>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</si>
  <si>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</si>
  <si>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</si>
  <si>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</si>
  <si>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</si>
  <si>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</si>
  <si>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</si>
  <si>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</si>
  <si>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</si>
  <si>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</si>
  <si>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</si>
  <si>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</si>
  <si>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</si>
  <si>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</si>
  <si>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</si>
  <si>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</si>
  <si>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</si>
  <si>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</si>
  <si>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</si>
  <si>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</si>
  <si>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</si>
  <si>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</si>
  <si>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</si>
  <si>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</si>
  <si>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</si>
  <si>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</si>
  <si>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</si>
  <si>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</si>
  <si>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</si>
  <si>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</si>
  <si>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</si>
  <si>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</si>
  <si>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</si>
  <si>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</si>
  <si>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</si>
  <si>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</si>
  <si>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</si>
  <si>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</si>
  <si>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</si>
  <si>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</si>
  <si>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</si>
  <si>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</si>
  <si>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</si>
  <si>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</si>
  <si>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</si>
  <si>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</si>
  <si>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</si>
  <si>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</si>
  <si>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</si>
  <si>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</si>
  <si>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</si>
  <si>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</si>
  <si>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</si>
  <si>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</si>
  <si>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</si>
  <si>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</si>
  <si>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</si>
  <si>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</si>
  <si>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</si>
  <si>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</si>
  <si>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</si>
  <si>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</si>
  <si>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</si>
  <si>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</si>
  <si>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</si>
  <si>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</si>
  <si>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</si>
  <si>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</si>
  <si>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</si>
  <si>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</si>
  <si>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</si>
  <si>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</si>
  <si>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</si>
  <si>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</si>
  <si>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</si>
  <si>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</si>
  <si>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</si>
  <si>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</si>
  <si>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</si>
  <si>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</si>
  <si>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</si>
  <si>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</si>
  <si>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</si>
  <si>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</si>
  <si>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</si>
  <si>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</si>
  <si>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</si>
  <si>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</si>
  <si>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</si>
  <si>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</si>
  <si>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</si>
  <si>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</si>
  <si>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</si>
  <si>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</si>
  <si>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</si>
  <si>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</si>
  <si>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</si>
  <si>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</si>
  <si>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</si>
  <si>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</si>
  <si>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</si>
  <si>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</si>
  <si>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</si>
  <si>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</si>
  <si>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</si>
  <si>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</si>
  <si>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</si>
  <si>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</si>
  <si>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</si>
  <si>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</si>
  <si>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</si>
  <si>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</si>
  <si>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</si>
  <si>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</si>
  <si>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</si>
  <si>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</si>
  <si>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</si>
  <si>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</si>
  <si>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</si>
  <si>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</si>
  <si>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</si>
  <si>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</si>
  <si>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</si>
  <si>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</si>
  <si>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</si>
  <si>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</si>
  <si>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</si>
  <si>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</si>
  <si>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</si>
  <si>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</si>
  <si>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</si>
  <si>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</si>
  <si>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</si>
  <si>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</si>
  <si>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</si>
  <si>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</si>
  <si>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</si>
  <si>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</si>
  <si>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</si>
  <si>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</si>
  <si>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</si>
  <si>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</si>
  <si>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</si>
  <si>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</si>
  <si>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</si>
  <si>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</si>
  <si>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</si>
  <si>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</si>
  <si>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</si>
  <si>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</si>
  <si>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</si>
  <si>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</si>
  <si>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</si>
  <si>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</si>
  <si>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</si>
  <si>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</si>
  <si>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</si>
  <si>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</si>
  <si>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</si>
  <si>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</si>
  <si>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</si>
  <si>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</si>
  <si>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</si>
  <si>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</si>
  <si>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</si>
  <si>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</si>
  <si>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</si>
  <si>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</si>
  <si>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</si>
  <si>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</si>
  <si>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</si>
  <si>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</si>
  <si>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</si>
  <si>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</si>
  <si>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</si>
  <si>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</si>
  <si>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</si>
  <si>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</si>
  <si>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</si>
  <si>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</si>
  <si>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</si>
  <si>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</si>
  <si>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</si>
  <si>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</si>
  <si>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</si>
  <si>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</si>
  <si>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</si>
  <si>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</si>
  <si>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</si>
  <si>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</si>
  <si>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</si>
  <si>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</si>
  <si>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</si>
  <si>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</si>
  <si>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</si>
  <si>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</si>
  <si>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</si>
  <si>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</si>
  <si>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</si>
  <si>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</si>
  <si>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</si>
  <si>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</si>
  <si>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</si>
  <si>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</si>
  <si>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</si>
  <si>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</si>
  <si>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</si>
  <si>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</si>
  <si>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</si>
  <si>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</si>
  <si>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</si>
  <si>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</si>
  <si>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</si>
  <si>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</si>
  <si>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</si>
  <si>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</si>
  <si>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</si>
  <si>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</si>
  <si>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</si>
  <si>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</si>
  <si>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</si>
  <si>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</si>
  <si>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</si>
  <si>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</si>
  <si>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</si>
  <si>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</si>
  <si>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</si>
  <si>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</si>
  <si>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</si>
  <si>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</si>
  <si>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</si>
  <si>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</si>
  <si>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</si>
  <si>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</si>
  <si>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</si>
  <si>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</si>
  <si>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</si>
  <si>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</si>
  <si>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</si>
  <si>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</si>
  <si>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</si>
  <si>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</si>
  <si>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</si>
  <si>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</si>
  <si>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</si>
  <si>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</si>
  <si>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</si>
  <si>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</si>
  <si>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</si>
  <si>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</si>
  <si>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</si>
  <si>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</si>
  <si>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</si>
  <si>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</si>
  <si>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</si>
  <si>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</si>
  <si>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</si>
  <si>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</si>
  <si>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</si>
  <si>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</si>
  <si>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</si>
  <si>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</si>
  <si>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</si>
  <si>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</si>
  <si>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</si>
  <si>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</si>
  <si>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</si>
  <si>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</si>
  <si>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</si>
  <si>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</si>
  <si>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</si>
  <si>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</si>
  <si>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</si>
  <si>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</si>
  <si>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</si>
  <si>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</si>
  <si>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</si>
  <si>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</si>
  <si>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</si>
  <si>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</si>
  <si>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</si>
  <si>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</si>
  <si>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</si>
  <si>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</si>
  <si>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</si>
  <si>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</si>
  <si>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</si>
  <si>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</si>
  <si>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</si>
  <si>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</si>
  <si>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</si>
  <si>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</si>
  <si>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</si>
  <si>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</si>
  <si>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</si>
  <si>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</si>
  <si>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</si>
  <si>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</si>
  <si>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</si>
  <si>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</si>
  <si>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</si>
  <si>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</si>
  <si>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</si>
  <si>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</si>
  <si>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</si>
  <si>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</si>
  <si>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</si>
  <si>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</si>
  <si>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</si>
  <si>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</si>
  <si>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</si>
  <si>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</si>
  <si>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</si>
  <si>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</si>
  <si>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</si>
  <si>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</si>
  <si>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</si>
  <si>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</si>
  <si>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</si>
  <si>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</si>
  <si>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</si>
  <si>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</si>
  <si>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</si>
  <si>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</si>
  <si>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</si>
  <si>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</si>
  <si>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</si>
  <si>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</si>
  <si>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</si>
  <si>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</si>
  <si>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</si>
  <si>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</si>
  <si>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</si>
  <si>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</si>
  <si>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</si>
  <si>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</si>
  <si>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</si>
  <si>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</si>
  <si>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</si>
  <si>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</si>
  <si>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</si>
  <si>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</si>
  <si>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</si>
  <si>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</si>
  <si>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</si>
  <si>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</si>
  <si>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</si>
  <si>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</si>
  <si>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</si>
  <si>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</si>
  <si>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</si>
  <si>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</si>
  <si>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</si>
  <si>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</si>
  <si>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</si>
  <si>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</si>
  <si>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</si>
  <si>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</si>
  <si>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</si>
  <si>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</si>
  <si>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</si>
  <si>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</si>
  <si>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</si>
  <si>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</si>
  <si>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</si>
  <si>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</si>
  <si>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</si>
  <si>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</si>
  <si>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</si>
  <si>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</si>
  <si>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</si>
  <si>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</si>
  <si>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</si>
  <si>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</si>
  <si>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</si>
  <si>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</si>
  <si>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</si>
  <si>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</si>
  <si>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</si>
  <si>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</si>
  <si>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</si>
  <si>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</si>
  <si>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</si>
  <si>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</si>
  <si>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</si>
  <si>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</si>
  <si>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</si>
  <si>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</si>
  <si>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</si>
  <si>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</si>
  <si>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</si>
  <si>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</si>
  <si>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</si>
  <si>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</si>
  <si>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</si>
  <si>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</si>
  <si>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</si>
  <si>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</si>
  <si>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</si>
  <si>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</si>
  <si>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</si>
  <si>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</si>
  <si>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</si>
  <si>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</si>
  <si>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</si>
  <si>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</si>
  <si>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</si>
  <si>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</si>
  <si>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</si>
  <si>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</si>
  <si>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</si>
  <si>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</si>
  <si>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</si>
  <si>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</si>
  <si>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</si>
  <si>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</si>
  <si>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</si>
  <si>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</si>
  <si>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</si>
  <si>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</si>
  <si>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</si>
  <si>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</si>
  <si>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</si>
  <si>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</si>
  <si>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</si>
  <si>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</si>
  <si>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</si>
  <si>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</si>
  <si>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</si>
  <si>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</si>
  <si>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</si>
  <si>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</si>
  <si>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</si>
  <si>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</si>
  <si>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</si>
  <si>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</si>
  <si>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</si>
  <si>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</si>
  <si>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</si>
  <si>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</si>
  <si>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</si>
  <si>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</si>
  <si>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</si>
  <si>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</si>
  <si>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</si>
  <si>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</si>
  <si>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</si>
  <si>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</si>
  <si>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</si>
  <si>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</si>
  <si>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</si>
  <si>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</si>
  <si>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</si>
  <si>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</si>
  <si>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</si>
  <si>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</si>
  <si>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</si>
  <si>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</si>
  <si>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</si>
  <si>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</si>
  <si>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</si>
  <si>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</si>
  <si>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</si>
  <si>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</si>
  <si>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</si>
  <si>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</si>
  <si>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</si>
  <si>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</si>
  <si>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</si>
  <si>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</si>
  <si>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</si>
  <si>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</si>
  <si>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</si>
  <si>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</si>
  <si>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</si>
  <si>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</si>
  <si>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</si>
  <si>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</si>
  <si>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</si>
  <si>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</si>
  <si>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</si>
  <si>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</si>
  <si>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</si>
  <si>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</si>
  <si>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</si>
  <si>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</si>
  <si>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</si>
  <si>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</si>
  <si>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</si>
  <si>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</si>
  <si>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</si>
  <si>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</si>
  <si>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</si>
  <si>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</si>
  <si>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</si>
  <si>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</si>
  <si>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</si>
  <si>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</si>
  <si>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</si>
  <si>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</si>
  <si>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</si>
  <si>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</si>
  <si>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</si>
  <si>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</si>
  <si>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</si>
  <si>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</si>
  <si>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</si>
  <si>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</si>
  <si>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</si>
  <si>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</si>
  <si>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</si>
  <si>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</si>
  <si>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</si>
  <si>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</si>
  <si>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</si>
  <si>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</si>
  <si>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</si>
  <si>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</si>
  <si>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</si>
  <si>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</si>
  <si>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</si>
  <si>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</si>
  <si>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</si>
  <si>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</si>
  <si>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</si>
  <si>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</si>
  <si>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</si>
  <si>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</si>
  <si>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</si>
  <si>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</si>
  <si>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</si>
  <si>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</si>
  <si>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</si>
  <si>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</si>
  <si>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</si>
  <si>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</si>
  <si>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</si>
  <si>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</si>
  <si>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</si>
  <si>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</si>
  <si>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</si>
  <si>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</si>
  <si>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</si>
  <si>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</si>
  <si>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</si>
  <si>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</si>
  <si>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</si>
  <si>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</si>
  <si>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</si>
  <si>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</si>
  <si>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</si>
  <si>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</si>
  <si>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</si>
  <si>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</si>
  <si>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</si>
  <si>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</si>
  <si>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</si>
  <si>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</si>
  <si>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</si>
  <si>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</si>
  <si>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</si>
  <si>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</si>
  <si>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</si>
  <si>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</si>
  <si>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</si>
  <si>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</si>
  <si>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</si>
  <si>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</si>
  <si>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</si>
  <si>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</si>
  <si>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</si>
  <si>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</si>
  <si>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</si>
  <si>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</si>
  <si>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</si>
  <si>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</si>
  <si>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</si>
  <si>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</si>
  <si>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</si>
  <si>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</si>
  <si>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</si>
  <si>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</si>
  <si>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</si>
  <si>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</si>
  <si>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</si>
  <si>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</si>
  <si>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</si>
  <si>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</si>
  <si>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</si>
  <si>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</si>
  <si>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</si>
  <si>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</si>
  <si>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</si>
  <si>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</si>
  <si>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</si>
  <si>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</si>
  <si>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</si>
  <si>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</si>
  <si>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</si>
  <si>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</si>
  <si>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</si>
  <si>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</si>
  <si>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</si>
  <si>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</si>
  <si>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</si>
  <si>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</si>
  <si>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</si>
  <si>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</si>
  <si>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</si>
  <si>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</si>
  <si>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</si>
  <si>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</si>
  <si>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</si>
  <si>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</si>
  <si>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</si>
  <si>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</si>
  <si>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</si>
  <si>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</si>
  <si>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</si>
  <si>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</si>
  <si>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</si>
  <si>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</si>
  <si>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</si>
  <si>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</si>
  <si>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</si>
  <si>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</si>
  <si>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</si>
  <si>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</si>
  <si>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</si>
  <si>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</si>
  <si>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</si>
  <si>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</si>
  <si>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</si>
  <si>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</si>
  <si>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</si>
  <si>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</si>
  <si>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</si>
  <si>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</si>
  <si>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</si>
  <si>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</si>
  <si>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</si>
  <si>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</si>
  <si>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</si>
  <si>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</si>
  <si>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</si>
  <si>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</si>
  <si>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</si>
  <si>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</si>
  <si>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</si>
  <si>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</si>
  <si>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</si>
  <si>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</si>
  <si>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</si>
  <si>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</si>
  <si>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</si>
  <si>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</si>
  <si>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</si>
  <si>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</si>
  <si>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</si>
  <si>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</si>
  <si>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</si>
  <si>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</si>
  <si>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</si>
  <si>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</si>
  <si>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</si>
  <si>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</si>
  <si>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</si>
  <si>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</si>
  <si>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</si>
  <si>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</si>
  <si>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</si>
  <si>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</si>
  <si>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</si>
  <si>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</si>
  <si>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</si>
  <si>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</si>
  <si>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</si>
  <si>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</si>
  <si>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</si>
  <si>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</si>
  <si>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</si>
  <si>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</si>
  <si>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</si>
  <si>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</si>
  <si>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</si>
  <si>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</si>
  <si>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</si>
  <si>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</si>
  <si>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</si>
  <si>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</si>
  <si>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</si>
  <si>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</si>
  <si>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</si>
  <si>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</si>
  <si>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</si>
  <si>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</si>
  <si>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</si>
  <si>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</si>
  <si>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</si>
  <si>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</si>
  <si>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</si>
  <si>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</si>
  <si>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</si>
  <si>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</si>
  <si>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</si>
  <si>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</si>
  <si>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</si>
  <si>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</si>
  <si>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</si>
  <si>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</si>
  <si>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</si>
  <si>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</si>
  <si>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</si>
  <si>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</si>
  <si>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</si>
  <si>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</si>
  <si>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</si>
  <si>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</si>
  <si>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</si>
  <si>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</si>
  <si>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</si>
  <si>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</si>
  <si>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</si>
  <si>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</si>
  <si>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</si>
  <si>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</si>
  <si>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</si>
  <si>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</si>
  <si>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</si>
  <si>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</si>
  <si>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</si>
  <si>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</si>
  <si>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</si>
  <si>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</si>
  <si>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</si>
  <si>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</si>
  <si>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</si>
  <si>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</si>
  <si>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</si>
  <si>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</si>
  <si>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</si>
  <si>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</si>
  <si>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</si>
  <si>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</si>
  <si>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</si>
  <si>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</si>
  <si>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</si>
  <si>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</si>
  <si>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</si>
  <si>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</si>
  <si>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</si>
  <si>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</si>
  <si>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</si>
  <si>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</si>
  <si>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</si>
  <si>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</si>
  <si>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</si>
  <si>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</si>
  <si>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</si>
  <si>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</si>
  <si>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</si>
  <si>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</si>
  <si>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</si>
  <si>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</si>
  <si>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</si>
  <si>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</si>
  <si>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</si>
  <si>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</si>
  <si>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</si>
  <si>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</si>
  <si>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</si>
  <si>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</si>
  <si>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</si>
  <si>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</si>
  <si>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</si>
  <si>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</si>
  <si>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</si>
  <si>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</si>
  <si>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</si>
  <si>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</si>
  <si>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</si>
  <si>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</si>
  <si>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</si>
  <si>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</si>
  <si>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</si>
  <si>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</si>
  <si>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</si>
  <si>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</si>
  <si>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</si>
  <si>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</si>
  <si>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</si>
  <si>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</si>
  <si>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</si>
  <si>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</si>
  <si>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</si>
  <si>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</si>
  <si>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</si>
  <si>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</si>
  <si>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</si>
  <si>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</si>
  <si>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</si>
  <si>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</si>
  <si>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</si>
  <si>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</si>
  <si>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</si>
  <si>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</si>
  <si>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</si>
  <si>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</si>
  <si>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</si>
  <si>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</si>
  <si>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</si>
  <si>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</si>
  <si>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</si>
  <si>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</si>
  <si>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</si>
  <si>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</si>
  <si>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</si>
  <si>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</si>
  <si>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</si>
  <si>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</si>
  <si>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</si>
  <si>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</si>
  <si>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</si>
  <si>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</si>
  <si>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</si>
  <si>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</si>
  <si>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</si>
  <si>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</si>
  <si>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</si>
  <si>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</si>
  <si>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</si>
  <si>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</si>
  <si>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</si>
  <si>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</si>
  <si>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</si>
  <si>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</si>
  <si>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</si>
  <si>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</si>
  <si>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</si>
  <si>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</si>
  <si>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</si>
  <si>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</si>
  <si>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</si>
  <si>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</si>
  <si>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</si>
  <si>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</si>
  <si>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</si>
  <si>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</si>
  <si>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</si>
  <si>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</si>
  <si>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</si>
  <si>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</si>
  <si>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</si>
  <si>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</si>
  <si>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</si>
  <si>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</si>
  <si>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</si>
  <si>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</si>
  <si>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</si>
  <si>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</si>
  <si>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</si>
  <si>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</si>
  <si>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</si>
  <si>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</si>
  <si>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</si>
  <si>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</si>
  <si>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</si>
  <si>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</si>
  <si>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</si>
  <si>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</si>
  <si>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</si>
  <si>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</si>
  <si>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</si>
  <si>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</si>
  <si>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</si>
  <si>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</si>
  <si>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</si>
  <si>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</si>
  <si>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</si>
  <si>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</si>
  <si>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</si>
  <si>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</si>
  <si>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</si>
  <si>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</si>
  <si>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</si>
  <si>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</si>
  <si>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</si>
  <si>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</si>
  <si>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</si>
  <si>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</si>
  <si>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</si>
  <si>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</si>
  <si>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</si>
  <si>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</si>
  <si>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</si>
  <si>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</si>
  <si>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</si>
  <si>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</si>
  <si>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</si>
  <si>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</si>
  <si>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</si>
  <si>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</si>
  <si>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</si>
  <si>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</si>
  <si>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</si>
  <si>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</si>
  <si>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</si>
  <si>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</si>
  <si>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</si>
  <si>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</si>
  <si>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</si>
  <si>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</si>
  <si>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</si>
  <si>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</si>
  <si>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</si>
  <si>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</si>
  <si>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</si>
  <si>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</si>
  <si>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</si>
  <si>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</si>
  <si>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</si>
  <si>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</si>
  <si>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</si>
  <si>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</si>
  <si>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</si>
  <si>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</si>
  <si>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</si>
  <si>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</si>
  <si>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</si>
  <si>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</si>
  <si>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</si>
  <si>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</si>
  <si>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</si>
  <si>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</si>
  <si>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</si>
  <si>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</si>
  <si>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</si>
  <si>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</si>
  <si>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</si>
  <si>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</si>
  <si>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</si>
  <si>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</si>
  <si>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</si>
  <si>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</si>
  <si>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</si>
  <si>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</si>
  <si>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</si>
  <si>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</si>
  <si>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</si>
  <si>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</si>
  <si>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</si>
  <si>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</si>
  <si>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</si>
  <si>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</si>
  <si>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</si>
  <si>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</si>
  <si>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</si>
  <si>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</si>
  <si>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</si>
  <si>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</si>
  <si>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</si>
  <si>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</si>
  <si>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</si>
  <si>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</si>
  <si>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</si>
  <si>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</si>
  <si>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</si>
  <si>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</si>
  <si>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</si>
  <si>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</si>
  <si>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</si>
  <si>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</si>
  <si>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</si>
  <si>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</si>
  <si>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</si>
  <si>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</si>
  <si>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</si>
  <si>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</si>
  <si>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</si>
  <si>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</si>
  <si>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</si>
  <si>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</si>
  <si>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</si>
  <si>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</si>
  <si>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</si>
  <si>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</si>
  <si>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</si>
  <si>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</si>
  <si>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</si>
  <si>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</si>
  <si>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</si>
  <si>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</si>
  <si>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</si>
  <si>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</si>
  <si>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</si>
  <si>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</si>
  <si>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</si>
  <si>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</si>
  <si>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</si>
  <si>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</si>
  <si>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</si>
  <si>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</si>
  <si>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</si>
  <si>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</si>
  <si>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</si>
  <si>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</si>
  <si>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</si>
  <si>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</si>
  <si>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</si>
  <si>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</si>
  <si>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</si>
  <si>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</si>
  <si>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</si>
  <si>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</si>
  <si>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</si>
  <si>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</si>
  <si>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</si>
  <si>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</si>
  <si>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</si>
  <si>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</si>
  <si>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</si>
  <si>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</si>
  <si>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</si>
  <si>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</si>
  <si>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</si>
  <si>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</si>
  <si>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</si>
  <si>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</si>
  <si>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</si>
  <si>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</si>
  <si>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</si>
  <si>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</si>
  <si>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</si>
  <si>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</si>
  <si>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</si>
  <si>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</si>
  <si>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</si>
  <si>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</si>
  <si>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</si>
  <si>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</si>
  <si>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</si>
  <si>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</si>
  <si>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</si>
  <si>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</si>
  <si>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</si>
  <si>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</si>
  <si>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</si>
  <si>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</si>
  <si>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</si>
  <si>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</si>
  <si>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</si>
  <si>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</si>
  <si>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</si>
  <si>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</si>
  <si>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</si>
  <si>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</si>
  <si>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</si>
  <si>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</si>
  <si>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</si>
  <si>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</si>
  <si>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</si>
  <si>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</si>
  <si>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</si>
  <si>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</si>
  <si>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</si>
  <si>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</si>
  <si>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</si>
  <si>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</si>
  <si>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</si>
  <si>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</si>
  <si>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</si>
  <si>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</si>
  <si>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</si>
  <si>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</si>
  <si>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</si>
  <si>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</si>
  <si>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</si>
  <si>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</si>
  <si>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</si>
  <si>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</si>
  <si>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</si>
  <si>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</si>
  <si>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</si>
  <si>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</si>
  <si>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</si>
  <si>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</si>
  <si>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</si>
  <si>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</si>
  <si>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</si>
  <si>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</si>
  <si>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</si>
  <si>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</si>
  <si>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</si>
  <si>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</si>
  <si>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</si>
  <si>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</si>
  <si>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</si>
  <si>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</si>
  <si>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</si>
  <si>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</si>
  <si>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</si>
  <si>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</si>
  <si>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</si>
  <si>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</si>
  <si>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</si>
  <si>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</si>
  <si>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</si>
  <si>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</si>
  <si>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</si>
  <si>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</si>
  <si>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</si>
  <si>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</si>
  <si>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</si>
  <si>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</si>
  <si>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</si>
  <si>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</si>
  <si>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</si>
  <si>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</si>
  <si>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</si>
  <si>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</si>
  <si>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</si>
  <si>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</si>
  <si>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</si>
  <si>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</si>
  <si>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</si>
  <si>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</si>
  <si>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</si>
  <si>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</si>
  <si>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</si>
  <si>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</si>
  <si>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</si>
  <si>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</si>
  <si>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</si>
  <si>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</si>
  <si>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</si>
  <si>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</si>
  <si>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</si>
  <si>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</si>
  <si>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</si>
  <si>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</si>
  <si>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</si>
  <si>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</si>
  <si>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</si>
  <si>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</si>
  <si>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</si>
  <si>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</si>
  <si>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</si>
  <si>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</si>
  <si>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</si>
  <si>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</si>
  <si>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</si>
  <si>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</si>
  <si>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</si>
  <si>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</si>
  <si>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</si>
  <si>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</si>
  <si>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</si>
  <si>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</si>
  <si>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</si>
  <si>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</si>
  <si>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</si>
  <si>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</si>
  <si>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</si>
  <si>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</si>
  <si>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</si>
  <si>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</si>
  <si>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</si>
  <si>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</si>
  <si>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</si>
  <si>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</si>
  <si>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</si>
  <si>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</si>
  <si>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</si>
  <si>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</si>
  <si>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</si>
  <si>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</si>
  <si>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</si>
  <si>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</si>
  <si>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</si>
  <si>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</si>
  <si>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</si>
  <si>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</si>
  <si>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</si>
  <si>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</si>
  <si>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</si>
  <si>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</si>
  <si>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</si>
  <si>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</si>
  <si>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</si>
  <si>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</si>
  <si>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</si>
  <si>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</si>
  <si>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</si>
  <si>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</si>
  <si>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</si>
  <si>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</si>
  <si>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</si>
  <si>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</si>
  <si>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</si>
  <si>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</si>
  <si>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</si>
  <si>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</si>
  <si>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</si>
  <si>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</si>
  <si>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</si>
  <si>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</si>
  <si>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</si>
  <si>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</si>
  <si>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</si>
  <si>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</si>
  <si>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</si>
  <si>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</si>
  <si>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</si>
  <si>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</si>
  <si>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</si>
  <si>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</si>
  <si>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</si>
  <si>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</si>
  <si>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</si>
  <si>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</si>
  <si>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</si>
  <si>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</si>
  <si>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</si>
  <si>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</si>
  <si>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</si>
  <si>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</si>
  <si>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</si>
  <si>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</si>
  <si>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</si>
  <si>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</si>
  <si>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</si>
  <si>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</si>
  <si>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</si>
  <si>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</si>
  <si>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</si>
  <si>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</si>
  <si>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</si>
  <si>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</si>
  <si>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</si>
  <si>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</si>
  <si>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</si>
  <si>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</si>
  <si>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</si>
  <si>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</si>
  <si>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</si>
  <si>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</si>
  <si>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</si>
  <si>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</si>
  <si>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</si>
  <si>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</si>
  <si>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</si>
  <si>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</si>
  <si>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</si>
  <si>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</si>
  <si>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</si>
  <si>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</si>
  <si>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</si>
  <si>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</si>
  <si>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</si>
  <si>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</si>
  <si>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</si>
  <si>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</si>
  <si>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</si>
  <si>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</si>
  <si>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</si>
  <si>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</si>
  <si>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</si>
  <si>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</si>
  <si>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</si>
  <si>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</si>
  <si>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</si>
  <si>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</si>
  <si>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</si>
  <si>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</si>
  <si>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</si>
  <si>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</si>
  <si>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</si>
  <si>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</si>
  <si>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</si>
  <si>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</si>
  <si>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</si>
  <si>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</si>
  <si>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</si>
  <si>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</si>
  <si>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</si>
  <si>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</si>
  <si>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</si>
  <si>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</si>
  <si>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</si>
  <si>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</si>
  <si>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</si>
  <si>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</si>
  <si>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</si>
  <si>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</si>
  <si>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</si>
  <si>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</si>
  <si>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</si>
  <si>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</si>
  <si>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</si>
  <si>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</si>
  <si>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</si>
  <si>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</si>
  <si>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</si>
  <si>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</si>
  <si>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</si>
  <si>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</si>
  <si>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</si>
  <si>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</si>
  <si>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</si>
  <si>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</si>
  <si>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</si>
  <si>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</si>
  <si>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</si>
  <si>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</si>
  <si>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</si>
  <si>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</si>
  <si>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</si>
  <si>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</si>
  <si>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</si>
  <si>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</si>
  <si>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</si>
  <si>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</si>
  <si>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</si>
  <si>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</si>
  <si>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</si>
  <si>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</si>
  <si>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</si>
  <si>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</si>
  <si>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</si>
  <si>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</si>
  <si>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</si>
  <si>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</si>
  <si>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</si>
  <si>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</si>
  <si>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</si>
  <si>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</si>
  <si>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</si>
  <si>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</si>
  <si>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</si>
  <si>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</si>
  <si>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</si>
  <si>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</si>
  <si>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</si>
  <si>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</si>
  <si>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</si>
  <si>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</si>
  <si>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</si>
  <si>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</si>
  <si>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</si>
  <si>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</si>
  <si>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</si>
  <si>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</si>
  <si>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</si>
  <si>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</si>
  <si>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</si>
  <si>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</si>
  <si>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</si>
  <si>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</si>
  <si>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</si>
  <si>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</si>
  <si>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</si>
  <si>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</si>
  <si>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</si>
  <si>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</si>
  <si>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</si>
  <si>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</si>
  <si>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</si>
  <si>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</si>
  <si>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</si>
  <si>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</si>
  <si>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</si>
  <si>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</si>
  <si>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</si>
  <si>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</si>
  <si>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</si>
  <si>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</si>
  <si>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</si>
  <si>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</si>
  <si>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</si>
  <si>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</si>
  <si>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</si>
  <si>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</si>
  <si>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</si>
  <si>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</si>
  <si>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</si>
  <si>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</si>
  <si>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</si>
  <si>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</si>
  <si>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</si>
  <si>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</si>
  <si>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</si>
  <si>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</si>
  <si>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</si>
  <si>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</si>
  <si>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</si>
  <si>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</si>
  <si>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</si>
  <si>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</si>
  <si>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</si>
  <si>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</si>
  <si>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</si>
  <si>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</si>
  <si>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</si>
  <si>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</si>
  <si>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</si>
  <si>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</si>
  <si>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</si>
  <si>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</si>
  <si>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</si>
  <si>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</si>
  <si>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</si>
  <si>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</si>
  <si>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</si>
  <si>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</si>
  <si>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</si>
  <si>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</si>
  <si>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</si>
  <si>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</si>
  <si>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</si>
  <si>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</si>
  <si>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</si>
  <si>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</si>
  <si>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</si>
  <si>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</si>
  <si>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</si>
  <si>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</si>
  <si>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</si>
  <si>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</si>
  <si>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</si>
  <si>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</si>
  <si>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</si>
  <si>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</si>
  <si>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</si>
  <si>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</si>
  <si>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</si>
  <si>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</si>
  <si>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</si>
  <si>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</si>
  <si>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</si>
  <si>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</si>
  <si>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</si>
  <si>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</si>
  <si>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</si>
  <si>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</si>
  <si>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</si>
  <si>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</si>
  <si>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</si>
  <si>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</si>
  <si>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</si>
  <si>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</si>
  <si>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</si>
  <si>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</si>
  <si>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</si>
  <si>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</si>
  <si>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</si>
  <si>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</si>
  <si>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</si>
  <si>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</si>
  <si>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</si>
  <si>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</si>
  <si>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</si>
  <si>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</si>
  <si>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</si>
  <si>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</si>
  <si>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</si>
  <si>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</si>
  <si>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</si>
  <si>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</si>
  <si>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</si>
  <si>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</si>
  <si>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</si>
  <si>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</si>
  <si>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</si>
  <si>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</si>
  <si>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</si>
  <si>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</si>
  <si>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</si>
  <si>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</si>
  <si>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</si>
  <si>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</si>
  <si>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</si>
  <si>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</si>
  <si>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</si>
  <si>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</si>
  <si>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</si>
  <si>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</si>
  <si>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</si>
  <si>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</si>
  <si>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</si>
  <si>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</si>
  <si>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</si>
  <si>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</si>
  <si>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</si>
  <si>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</si>
  <si>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</si>
  <si>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</si>
  <si>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</si>
  <si>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</si>
  <si>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</si>
  <si>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</si>
  <si>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</si>
  <si>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</si>
  <si>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</si>
  <si>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</si>
  <si>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</si>
  <si>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</si>
  <si>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</si>
  <si>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</si>
  <si>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</si>
  <si>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</si>
  <si>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</si>
  <si>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</si>
  <si>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</si>
  <si>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</si>
  <si>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</si>
  <si>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</si>
  <si>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</si>
  <si>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</si>
  <si>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</si>
  <si>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</si>
  <si>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</si>
  <si>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</si>
  <si>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</si>
  <si>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</si>
  <si>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</si>
  <si>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</si>
  <si>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</si>
  <si>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</si>
  <si>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</si>
  <si>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</si>
  <si>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</si>
  <si>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</si>
  <si>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</si>
  <si>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</si>
  <si>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</si>
  <si>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</si>
  <si>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</si>
  <si>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</si>
  <si>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</si>
  <si>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</si>
  <si>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</si>
  <si>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</si>
  <si>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</si>
  <si>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</si>
  <si>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</si>
  <si>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</si>
  <si>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</si>
  <si>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</si>
  <si>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</si>
  <si>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</si>
  <si>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</si>
  <si>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</si>
  <si>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</si>
  <si>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</si>
  <si>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</si>
  <si>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</si>
  <si>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</si>
  <si>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</si>
  <si>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</si>
  <si>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</si>
  <si>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</si>
  <si>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</si>
  <si>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</si>
  <si>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</si>
  <si>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</si>
  <si>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</si>
  <si>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</si>
  <si>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</si>
  <si>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</si>
  <si>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</si>
  <si>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</si>
  <si>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</si>
  <si>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</si>
  <si>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</si>
  <si>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</si>
  <si>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</si>
  <si>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</si>
  <si>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</si>
  <si>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</si>
  <si>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</si>
  <si>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</si>
  <si>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</si>
  <si>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</si>
  <si>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</si>
  <si>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</si>
  <si>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</si>
  <si>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</si>
  <si>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</si>
  <si>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</si>
  <si>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</si>
  <si>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</si>
  <si>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</si>
  <si>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</si>
  <si>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</si>
  <si>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</si>
  <si>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</si>
  <si>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</si>
  <si>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</si>
  <si>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</si>
  <si>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</si>
  <si>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</si>
  <si>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</si>
  <si>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</si>
  <si>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</si>
  <si>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</si>
  <si>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</si>
  <si>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</si>
  <si>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</si>
  <si>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</si>
  <si>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</si>
  <si>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</si>
  <si>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</si>
  <si>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</si>
  <si>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</si>
  <si>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</si>
  <si>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</si>
  <si>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</si>
  <si>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</si>
  <si>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</si>
  <si>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</si>
  <si>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</si>
  <si>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</si>
  <si>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</si>
  <si>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</si>
  <si>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</si>
  <si>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</si>
  <si>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</si>
  <si>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</si>
  <si>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</si>
  <si>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</si>
  <si>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</si>
  <si>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</si>
  <si>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</si>
  <si>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</si>
  <si>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</si>
  <si>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</si>
  <si>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</si>
  <si>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</si>
  <si>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</si>
  <si>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</si>
  <si>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</si>
  <si>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</si>
  <si>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</si>
  <si>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</si>
  <si>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</si>
  <si>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</si>
  <si>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</si>
  <si>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</si>
  <si>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</si>
  <si>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</si>
  <si>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</si>
  <si>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</si>
  <si>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</si>
  <si>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</si>
  <si>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</si>
  <si>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</si>
  <si>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</si>
  <si>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</si>
  <si>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</si>
  <si>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</si>
  <si>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</si>
  <si>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</si>
  <si>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</si>
  <si>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</si>
  <si>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</si>
  <si>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</si>
  <si>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</si>
  <si>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</si>
  <si>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</si>
  <si>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</si>
  <si>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</si>
  <si>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</si>
  <si>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</si>
  <si>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</si>
  <si>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</si>
  <si>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</si>
  <si>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</si>
  <si>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</si>
  <si>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</si>
  <si>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</si>
  <si>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</si>
  <si>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</si>
  <si>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</si>
  <si>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</si>
  <si>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</si>
  <si>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</si>
  <si>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</si>
  <si>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</si>
  <si>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</si>
  <si>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</si>
  <si>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</si>
  <si>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</si>
  <si>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</si>
  <si>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</si>
  <si>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</si>
  <si>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</si>
  <si>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</si>
  <si>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</si>
  <si>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</si>
  <si>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</si>
  <si>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</si>
  <si>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</si>
  <si>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</si>
  <si>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</si>
  <si>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</si>
  <si>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</si>
  <si>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</si>
  <si>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</si>
  <si>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</si>
  <si>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</si>
  <si>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</si>
  <si>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</si>
  <si>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</si>
  <si>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</si>
  <si>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</si>
  <si>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</si>
  <si>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</si>
  <si>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</si>
  <si>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</si>
  <si>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</si>
  <si>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</si>
  <si>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</si>
  <si>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</si>
  <si>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</si>
  <si>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</si>
  <si>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</si>
  <si>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</si>
  <si>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</si>
  <si>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</si>
  <si>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</si>
  <si>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</si>
  <si>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</si>
  <si>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</si>
  <si>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</si>
  <si>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</si>
  <si>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</si>
  <si>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</si>
  <si>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</si>
  <si>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</si>
  <si>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</si>
  <si>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</si>
  <si>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</si>
  <si>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</si>
  <si>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</si>
  <si>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</si>
  <si>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</si>
  <si>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</si>
  <si>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</si>
  <si>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</si>
  <si>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</si>
  <si>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</si>
  <si>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</si>
  <si>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</si>
  <si>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</si>
  <si>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</si>
  <si>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</si>
  <si>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</si>
  <si>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</si>
  <si>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</si>
  <si>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</si>
  <si>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</si>
  <si>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</si>
  <si>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</si>
  <si>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</si>
  <si>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</si>
  <si>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</si>
  <si>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</si>
  <si>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</si>
  <si>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</si>
  <si>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</si>
  <si>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</si>
  <si>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</si>
  <si>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</si>
  <si>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</si>
  <si>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</si>
  <si>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</si>
  <si>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</si>
  <si>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</si>
  <si>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</si>
  <si>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</si>
  <si>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</si>
  <si>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</si>
  <si>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</si>
  <si>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</si>
  <si>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</si>
  <si>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</si>
  <si>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</si>
  <si>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</si>
  <si>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</si>
  <si>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</si>
  <si>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</si>
  <si>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</si>
  <si>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</si>
  <si>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</si>
  <si>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</si>
  <si>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</si>
  <si>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</si>
  <si>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</si>
  <si>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</si>
  <si>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</si>
  <si>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</si>
  <si>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</si>
  <si>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</si>
  <si>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</si>
  <si>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</si>
  <si>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</si>
  <si>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</si>
  <si>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</si>
  <si>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</si>
  <si>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</si>
  <si>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</si>
  <si>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</si>
  <si>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</si>
  <si>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</si>
  <si>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</si>
  <si>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</si>
  <si>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</si>
  <si>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</si>
  <si>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</si>
  <si>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</si>
  <si>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</si>
  <si>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</si>
  <si>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</si>
  <si>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</si>
  <si>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</si>
  <si>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</si>
  <si>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</si>
  <si>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</si>
  <si>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</si>
  <si>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</si>
  <si>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</si>
  <si>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</si>
  <si>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</si>
  <si>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</si>
  <si>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</si>
  <si>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</si>
  <si>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</si>
  <si>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</si>
  <si>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</si>
  <si>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</si>
  <si>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</si>
  <si>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</si>
  <si>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</si>
  <si>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</si>
  <si>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</si>
  <si>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</si>
  <si>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</si>
  <si>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</si>
  <si>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</si>
  <si>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</si>
  <si>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</si>
  <si>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</si>
  <si>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</si>
  <si>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</si>
  <si>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</si>
  <si>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</si>
  <si>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</si>
  <si>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</si>
  <si>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</si>
  <si>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</si>
  <si>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</si>
  <si>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</si>
  <si>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</si>
  <si>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</si>
  <si>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</si>
  <si>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</si>
  <si>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</si>
  <si>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</si>
  <si>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</si>
  <si>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</si>
  <si>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</si>
  <si>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</si>
  <si>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</si>
  <si>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</si>
  <si>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</si>
  <si>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</si>
  <si>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</si>
  <si>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</si>
  <si>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</si>
  <si>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</si>
  <si>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</si>
  <si>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</si>
  <si>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</si>
  <si>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</si>
  <si>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</si>
  <si>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</si>
  <si>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</si>
  <si>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</si>
  <si>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</si>
  <si>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</si>
  <si>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</si>
  <si>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</si>
  <si>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</si>
  <si>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</si>
  <si>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</si>
  <si>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</si>
  <si>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</si>
  <si>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</si>
  <si>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</si>
  <si>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</si>
  <si>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</si>
  <si>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</si>
  <si>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</si>
  <si>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</si>
  <si>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</si>
  <si>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</si>
  <si>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</si>
  <si>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</si>
  <si>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</si>
  <si>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</si>
  <si>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</si>
  <si>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</si>
  <si>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</si>
  <si>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</si>
  <si>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</si>
  <si>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</si>
  <si>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</si>
  <si>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</si>
  <si>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</si>
  <si>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</si>
  <si>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</si>
  <si>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</si>
  <si>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</si>
  <si>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</si>
  <si>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</si>
  <si>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</si>
  <si>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</si>
  <si>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</si>
  <si>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</si>
  <si>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</si>
  <si>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</si>
  <si>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</si>
  <si>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</si>
  <si>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</si>
  <si>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</si>
  <si>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</si>
  <si>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</si>
  <si>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</si>
  <si>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</si>
  <si>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</si>
  <si>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</si>
  <si>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</si>
  <si>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</si>
  <si>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</si>
  <si>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</si>
  <si>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</si>
  <si>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</si>
  <si>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</si>
  <si>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</si>
  <si>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</si>
  <si>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</si>
  <si>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</si>
  <si>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</si>
  <si>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</si>
  <si>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</si>
  <si>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</si>
  <si>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</si>
  <si>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</si>
  <si>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</si>
  <si>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</si>
  <si>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</si>
  <si>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</si>
  <si>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</si>
  <si>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</si>
  <si>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</si>
  <si>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</si>
  <si>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</si>
  <si>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</si>
  <si>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</si>
  <si>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</si>
  <si>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</si>
  <si>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</si>
  <si>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</si>
  <si>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</si>
  <si>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</si>
  <si>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</si>
  <si>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</si>
  <si>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</si>
  <si>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</si>
  <si>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</si>
  <si>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</si>
  <si>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</si>
  <si>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</si>
  <si>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</si>
  <si>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</si>
  <si>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</si>
  <si>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</si>
  <si>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</si>
  <si>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</si>
  <si>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</si>
  <si>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</si>
  <si>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</si>
  <si>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</si>
  <si>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</si>
  <si>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</si>
  <si>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</si>
  <si>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</si>
  <si>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</si>
  <si>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</si>
  <si>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</si>
  <si>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</si>
  <si>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</si>
  <si>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</si>
  <si>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</si>
  <si>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</si>
  <si>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</si>
  <si>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</si>
  <si>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</si>
  <si>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</si>
  <si>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</si>
  <si>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</si>
  <si>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</si>
  <si>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</si>
  <si>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</si>
  <si>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</si>
  <si>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</si>
  <si>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</si>
  <si>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</si>
  <si>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</si>
  <si>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</si>
  <si>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</si>
  <si>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</si>
  <si>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</si>
  <si>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</si>
  <si>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</si>
  <si>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</si>
  <si>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</si>
  <si>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</si>
  <si>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</si>
  <si>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</si>
  <si>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</si>
  <si>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</si>
  <si>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</si>
  <si>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</si>
  <si>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</si>
  <si>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</si>
  <si>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</si>
  <si>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</si>
  <si>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</si>
  <si>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</si>
  <si>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</si>
  <si>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</si>
  <si>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</si>
  <si>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</si>
  <si>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</si>
  <si>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</si>
  <si>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</si>
  <si>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</si>
  <si>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</si>
  <si>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</si>
  <si>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</si>
  <si>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</si>
  <si>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</si>
  <si>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</si>
  <si>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</si>
  <si>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</si>
  <si>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</si>
  <si>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</si>
  <si>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</si>
  <si>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</si>
  <si>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</si>
  <si>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</si>
  <si>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</si>
  <si>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</si>
  <si>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</si>
  <si>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</si>
  <si>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</si>
  <si>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</si>
  <si>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</si>
  <si>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</si>
  <si>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</si>
  <si>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</si>
  <si>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</si>
  <si>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</si>
  <si>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</si>
  <si>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</si>
  <si>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</si>
  <si>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</si>
  <si>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</si>
  <si>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</si>
  <si>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</si>
  <si>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</si>
  <si>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</si>
  <si>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</si>
  <si>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</si>
  <si>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</si>
  <si>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</si>
  <si>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</si>
  <si>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</si>
  <si>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</si>
  <si>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</si>
  <si>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</si>
  <si>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</si>
  <si>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</si>
  <si>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</si>
  <si>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</si>
  <si>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</si>
  <si>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</si>
  <si>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</si>
  <si>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</si>
  <si>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</si>
  <si>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</si>
  <si>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</si>
  <si>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</si>
  <si>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</si>
  <si>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</si>
  <si>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</si>
  <si>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</si>
  <si>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</si>
  <si>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</si>
  <si>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</si>
  <si>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</si>
  <si>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</si>
  <si>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</si>
  <si>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</si>
  <si>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</si>
  <si>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</si>
  <si>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</si>
  <si>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</si>
  <si>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</si>
  <si>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</si>
  <si>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</si>
  <si>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</si>
  <si>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</si>
  <si>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</si>
  <si>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</si>
  <si>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</si>
  <si>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</si>
  <si>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</si>
  <si>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</si>
  <si>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</si>
  <si>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</si>
  <si>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</si>
  <si>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</si>
  <si>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</si>
  <si>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</si>
  <si>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</si>
  <si>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</si>
  <si>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</si>
  <si>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</si>
  <si>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</si>
  <si>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</si>
  <si>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</si>
  <si>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</si>
  <si>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</si>
  <si>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</si>
  <si>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</si>
  <si>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</si>
  <si>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</si>
  <si>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</si>
  <si>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</si>
  <si>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</si>
  <si>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</si>
  <si>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</si>
  <si>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</si>
  <si>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</si>
  <si>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</si>
  <si>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</si>
  <si>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</si>
  <si>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</si>
  <si>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</si>
  <si>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</si>
  <si>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</si>
  <si>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</si>
  <si>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</si>
  <si>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</si>
  <si>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</si>
  <si>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</si>
  <si>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</si>
  <si>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</si>
  <si>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</si>
  <si>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</si>
  <si>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</si>
  <si>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</si>
  <si>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</si>
  <si>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</si>
  <si>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</si>
  <si>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</si>
  <si>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</si>
  <si>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</si>
  <si>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</si>
  <si>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</si>
  <si>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</si>
  <si>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</si>
  <si>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</si>
  <si>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</si>
  <si>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</si>
  <si>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</si>
  <si>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</si>
  <si>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</si>
  <si>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</si>
  <si>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</si>
  <si>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</si>
  <si>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</si>
  <si>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</si>
  <si>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</si>
  <si>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</si>
  <si>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</si>
  <si>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</si>
  <si>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</si>
  <si>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</si>
  <si>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</si>
  <si>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</si>
  <si>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</si>
  <si>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</si>
  <si>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</si>
  <si>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</si>
  <si>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</si>
  <si>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</si>
  <si>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</si>
  <si>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</si>
  <si>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</si>
  <si>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</si>
  <si>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</si>
  <si>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</si>
  <si>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</si>
  <si>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</si>
  <si>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</si>
  <si>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</si>
  <si>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</si>
  <si>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</si>
  <si>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</si>
  <si>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</si>
  <si>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</si>
  <si>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</si>
  <si>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</si>
  <si>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</si>
  <si>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</si>
  <si>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</si>
  <si>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</si>
  <si>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</si>
  <si>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</si>
  <si>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</si>
  <si>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</si>
  <si>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</si>
  <si>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</si>
  <si>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</si>
  <si>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</si>
  <si>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</si>
  <si>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</si>
  <si>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</si>
  <si>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</si>
  <si>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</si>
  <si>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</si>
  <si>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</si>
  <si>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</si>
  <si>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</si>
  <si>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</si>
  <si>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</si>
  <si>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</si>
  <si>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</si>
  <si>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</si>
  <si>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</si>
  <si>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</si>
  <si>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</si>
  <si>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</si>
  <si>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</si>
  <si>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</si>
  <si>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</si>
  <si>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</si>
  <si>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</si>
  <si>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</si>
  <si>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</si>
  <si>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</si>
  <si>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</si>
  <si>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</si>
  <si>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</si>
  <si>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</si>
  <si>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</si>
  <si>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</si>
  <si>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</si>
  <si>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</si>
  <si>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</si>
  <si>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</si>
  <si>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</si>
  <si>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</si>
  <si>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</si>
  <si>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</si>
  <si>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</si>
  <si>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</si>
  <si>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</si>
  <si>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</si>
  <si>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</si>
  <si>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</si>
  <si>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</si>
  <si>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</si>
  <si>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</si>
  <si>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</si>
  <si>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</si>
  <si>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</si>
  <si>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</si>
  <si>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</si>
  <si>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</si>
  <si>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</si>
  <si>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</si>
  <si>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</si>
  <si>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</si>
  <si>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</si>
  <si>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</si>
  <si>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</si>
  <si>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</si>
  <si>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</si>
  <si>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</si>
  <si>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</si>
  <si>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</si>
  <si>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</si>
  <si>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</si>
  <si>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</si>
  <si>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</si>
  <si>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</si>
  <si>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</si>
  <si>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</si>
  <si>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</si>
  <si>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</si>
  <si>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</si>
  <si>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</si>
  <si>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</si>
  <si>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</si>
  <si>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</si>
  <si>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</si>
  <si>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</si>
  <si>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</si>
  <si>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</si>
  <si>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</si>
  <si>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</si>
  <si>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</si>
  <si>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</si>
  <si>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</si>
  <si>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</si>
  <si>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</si>
  <si>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</si>
  <si>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</si>
  <si>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</si>
  <si>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</si>
  <si>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</si>
  <si>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</si>
  <si>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</si>
  <si>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</si>
  <si>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</si>
  <si>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</si>
  <si>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</si>
  <si>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</si>
  <si>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</si>
  <si>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</si>
  <si>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</si>
  <si>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</si>
  <si>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</si>
  <si>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</si>
  <si>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</si>
  <si>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</si>
  <si>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</si>
  <si>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</si>
  <si>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</si>
  <si>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</si>
  <si>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</si>
  <si>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</si>
  <si>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</si>
  <si>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</si>
  <si>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</si>
  <si>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</si>
  <si>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</si>
  <si>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</si>
  <si>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</si>
  <si>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</si>
  <si>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</si>
  <si>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</si>
  <si>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</si>
  <si>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</si>
  <si>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</si>
  <si>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</si>
  <si>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</si>
  <si>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</si>
  <si>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</si>
  <si>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</si>
  <si>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</si>
  <si>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</si>
  <si>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</si>
  <si>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</si>
  <si>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</si>
  <si>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</si>
  <si>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</si>
  <si>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</si>
  <si>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</si>
  <si>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</si>
  <si>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</si>
  <si>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</si>
  <si>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</si>
  <si>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</si>
  <si>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</si>
  <si>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</si>
  <si>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</si>
  <si>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</si>
  <si>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</si>
  <si>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</si>
  <si>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</si>
  <si>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</si>
  <si>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</si>
  <si>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</si>
  <si>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</si>
  <si>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</si>
  <si>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</si>
  <si>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</si>
  <si>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</si>
  <si>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</si>
  <si>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</si>
  <si>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</si>
  <si>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</si>
  <si>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</si>
  <si>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</si>
  <si>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</si>
  <si>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</si>
  <si>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</si>
  <si>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</si>
  <si>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</si>
  <si>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</si>
  <si>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</si>
  <si>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</si>
  <si>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</si>
  <si>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</si>
  <si>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</si>
  <si>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</si>
  <si>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</si>
  <si>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</si>
  <si>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</si>
  <si>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</si>
  <si>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</si>
  <si>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</si>
  <si>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</si>
  <si>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</si>
  <si>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</si>
  <si>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</si>
  <si>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</si>
  <si>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</si>
  <si>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</si>
  <si>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</si>
  <si>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</si>
  <si>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</si>
  <si>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</si>
  <si>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</si>
  <si>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</si>
  <si>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</si>
  <si>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</si>
  <si>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</si>
  <si>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</si>
  <si>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</si>
  <si>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</si>
  <si>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</si>
  <si>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</si>
  <si>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</si>
  <si>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</si>
  <si>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</si>
  <si>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</si>
  <si>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</si>
  <si>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</si>
  <si>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</si>
  <si>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</si>
  <si>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</si>
  <si>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</si>
  <si>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</si>
  <si>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</si>
  <si>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</si>
  <si>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</si>
  <si>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</si>
  <si>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</si>
  <si>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</si>
  <si>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</si>
  <si>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</si>
  <si>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</si>
  <si>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</si>
  <si>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</si>
  <si>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</si>
  <si>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</si>
  <si>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</si>
  <si>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</si>
  <si>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</si>
  <si>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</si>
  <si>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</si>
  <si>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</si>
  <si>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</si>
  <si>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</si>
  <si>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</si>
  <si>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</si>
  <si>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</si>
  <si>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</si>
  <si>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</si>
  <si>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</si>
  <si>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</si>
  <si>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</si>
  <si>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</si>
  <si>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</si>
  <si>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</si>
  <si>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</si>
  <si>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</si>
  <si>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</si>
  <si>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</si>
  <si>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</si>
  <si>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</si>
  <si>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</si>
  <si>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</si>
  <si>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</si>
  <si>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</si>
  <si>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</si>
  <si>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</si>
  <si>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</si>
  <si>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</si>
  <si>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</si>
  <si>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</si>
  <si>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</si>
  <si>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</si>
  <si>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</si>
  <si>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</si>
  <si>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</si>
  <si>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</si>
  <si>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</si>
  <si>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</si>
  <si>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</si>
  <si>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</si>
  <si>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</si>
  <si>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</si>
  <si>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</si>
  <si>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</si>
  <si>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</si>
  <si>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</si>
  <si>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</si>
  <si>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</si>
  <si>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</si>
  <si>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</si>
  <si>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</si>
  <si>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</si>
  <si>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</si>
  <si>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</si>
  <si>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</si>
  <si>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</si>
  <si>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</si>
  <si>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</si>
  <si>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</si>
  <si>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</si>
  <si>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</si>
  <si>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</si>
  <si>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</si>
  <si>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</si>
  <si>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</si>
  <si>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</si>
  <si>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</si>
  <si>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</si>
  <si>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</si>
  <si>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</si>
  <si>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</si>
  <si>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</si>
  <si>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</si>
  <si>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</si>
  <si>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</si>
  <si>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</si>
  <si>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</si>
  <si>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</si>
  <si>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</si>
  <si>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</si>
  <si>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</si>
  <si>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</si>
  <si>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</si>
  <si>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</si>
  <si>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</si>
  <si>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</si>
  <si>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</si>
  <si>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</si>
  <si>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</si>
  <si>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</si>
  <si>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</si>
  <si>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</si>
  <si>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</si>
  <si>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</si>
  <si>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</si>
  <si>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</si>
  <si>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</si>
  <si>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</si>
  <si>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</si>
  <si>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</si>
  <si>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</si>
  <si>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</si>
  <si>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</si>
  <si>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</si>
  <si>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</si>
  <si>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</si>
  <si>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</si>
  <si>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</si>
  <si>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</si>
  <si>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</si>
  <si>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</si>
  <si>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</si>
  <si>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</si>
  <si>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</si>
  <si>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</si>
  <si>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</si>
  <si>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</si>
  <si>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</si>
  <si>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</si>
  <si>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</si>
  <si>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</si>
  <si>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</si>
  <si>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</si>
  <si>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</si>
  <si>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</si>
  <si>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</si>
  <si>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</si>
  <si>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</si>
  <si>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</si>
  <si>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</si>
  <si>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</si>
  <si>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</si>
  <si>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</si>
  <si>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</si>
  <si>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</si>
  <si>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</si>
  <si>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</si>
  <si>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</si>
  <si>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</si>
  <si>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</si>
  <si>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</si>
  <si>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</si>
  <si>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</si>
  <si>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</si>
  <si>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</si>
  <si>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</si>
  <si>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</si>
  <si>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</si>
  <si>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</si>
  <si>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</si>
  <si>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</si>
  <si>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</si>
  <si>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</si>
  <si>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</si>
  <si>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</si>
  <si>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</si>
  <si>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</si>
  <si>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</si>
  <si>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</si>
  <si>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</si>
  <si>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</si>
  <si>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</si>
  <si>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</si>
  <si>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</si>
  <si>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</si>
  <si>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</si>
  <si>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</si>
  <si>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</si>
  <si>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</si>
  <si>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</si>
  <si>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</si>
  <si>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</si>
  <si>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</si>
  <si>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</si>
  <si>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</si>
  <si>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</si>
  <si>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</si>
  <si>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</si>
  <si>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</si>
  <si>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</si>
  <si>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</si>
  <si>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</si>
  <si>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</si>
  <si>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</si>
  <si>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</si>
  <si>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</si>
  <si>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</si>
  <si>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</si>
  <si>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</si>
  <si>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</si>
  <si>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</si>
  <si>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</si>
  <si>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</si>
  <si>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</si>
  <si>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</si>
  <si>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</si>
  <si>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</si>
  <si>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</si>
  <si>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</si>
  <si>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</si>
  <si>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</si>
  <si>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</si>
  <si>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</si>
  <si>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</si>
  <si>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</si>
  <si>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</si>
  <si>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</si>
  <si>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</si>
  <si>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</si>
  <si>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</si>
  <si>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</si>
  <si>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</si>
  <si>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</si>
  <si>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</si>
  <si>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</si>
  <si>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</si>
  <si>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</si>
  <si>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</si>
  <si>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</si>
  <si>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</si>
  <si>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</si>
  <si>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</si>
  <si>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</si>
  <si>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</si>
  <si>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</si>
  <si>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</si>
  <si>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</si>
  <si>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</si>
  <si>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</si>
  <si>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</si>
  <si>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</si>
  <si>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</si>
  <si>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</si>
  <si>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</si>
  <si>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</si>
  <si>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</si>
  <si>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</si>
  <si>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</si>
  <si>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</si>
  <si>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</si>
  <si>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</si>
  <si>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</si>
  <si>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</si>
  <si>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</si>
  <si>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</si>
  <si>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</si>
  <si>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</si>
  <si>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</si>
  <si>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</si>
  <si>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</si>
  <si>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</si>
  <si>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</si>
  <si>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</si>
  <si>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</si>
  <si>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</si>
  <si>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</si>
  <si>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</si>
  <si>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</si>
  <si>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</si>
  <si>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</si>
  <si>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</si>
  <si>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</si>
  <si>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</si>
  <si>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</si>
  <si>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</si>
  <si>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</si>
  <si>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</si>
  <si>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</si>
  <si>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</si>
  <si>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</si>
  <si>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</si>
  <si>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</si>
  <si>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</si>
  <si>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</si>
  <si>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</si>
  <si>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</si>
  <si>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</si>
  <si>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</si>
  <si>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</si>
  <si>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</si>
  <si>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</si>
  <si>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</si>
  <si>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</si>
  <si>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</si>
  <si>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</si>
  <si>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</si>
  <si>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</si>
  <si>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</si>
  <si>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</si>
  <si>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</si>
  <si>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</si>
  <si>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</si>
  <si>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</si>
  <si>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</si>
  <si>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</si>
  <si>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</si>
  <si>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</si>
  <si>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</si>
  <si>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</si>
  <si>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</si>
  <si>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</si>
  <si>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</si>
  <si>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</si>
  <si>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</si>
  <si>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</si>
  <si>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</si>
  <si>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</si>
  <si>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</si>
  <si>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</si>
  <si>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</si>
  <si>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</si>
  <si>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</si>
  <si>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</si>
  <si>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</si>
  <si>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</si>
  <si>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</si>
  <si>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</si>
  <si>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</si>
  <si>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</si>
  <si>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</si>
  <si>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</si>
  <si>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</si>
  <si>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</si>
  <si>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</si>
  <si>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</si>
  <si>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</si>
  <si>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</si>
  <si>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</si>
  <si>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</si>
  <si>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</si>
  <si>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</si>
  <si>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</si>
  <si>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</si>
  <si>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</si>
  <si>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</si>
  <si>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</si>
  <si>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</si>
  <si>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</si>
  <si>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</si>
  <si>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</si>
  <si>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</si>
  <si>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</si>
  <si>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</si>
  <si>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</si>
  <si>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</si>
  <si>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</si>
  <si>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</si>
  <si>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</si>
  <si>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</si>
  <si>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</si>
  <si>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</si>
  <si>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</si>
  <si>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</si>
  <si>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</si>
  <si>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</si>
  <si>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</si>
  <si>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</si>
  <si>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</si>
  <si>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</si>
  <si>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</si>
  <si>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</si>
  <si>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</si>
  <si>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</si>
  <si>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</si>
  <si>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</si>
  <si>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</si>
  <si>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</si>
  <si>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</si>
  <si>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</si>
  <si>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</si>
  <si>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</si>
  <si>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</si>
  <si>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</si>
  <si>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</si>
  <si>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</si>
  <si>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</si>
  <si>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</si>
  <si>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</si>
  <si>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</si>
  <si>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</si>
  <si>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</si>
  <si>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</si>
  <si>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</si>
  <si>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</si>
  <si>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</si>
  <si>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</si>
  <si>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</si>
  <si>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</si>
  <si>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</si>
  <si>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</si>
  <si>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</si>
  <si>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</si>
  <si>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</si>
  <si>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</si>
  <si>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</si>
  <si>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</si>
  <si>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</si>
  <si>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</si>
  <si>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</si>
  <si>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</si>
  <si>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</si>
  <si>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</si>
  <si>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</si>
  <si>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</si>
  <si>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</si>
  <si>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</si>
  <si>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</si>
  <si>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</si>
  <si>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</si>
  <si>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</si>
  <si>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</si>
  <si>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</si>
  <si>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</si>
  <si>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</si>
  <si>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</si>
  <si>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</si>
  <si>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</si>
  <si>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</si>
  <si>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</si>
  <si>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</si>
  <si>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</si>
  <si>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</si>
  <si>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</si>
  <si>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</si>
  <si>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</si>
  <si>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</si>
  <si>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</si>
  <si>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</si>
  <si>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</si>
  <si>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</si>
  <si>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</si>
  <si>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</si>
  <si>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</si>
  <si>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</si>
  <si>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</si>
  <si>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</si>
  <si>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</si>
  <si>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</si>
  <si>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</si>
  <si>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</si>
  <si>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</si>
  <si>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</si>
  <si>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</si>
  <si>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</si>
  <si>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</si>
  <si>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</si>
  <si>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</si>
  <si>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</si>
  <si>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</si>
  <si>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</si>
  <si>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</si>
  <si>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</si>
  <si>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</si>
  <si>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</si>
  <si>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</si>
  <si>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</si>
  <si>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</si>
  <si>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</si>
  <si>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</si>
  <si>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</si>
  <si>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</si>
  <si>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</si>
  <si>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</si>
  <si>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</si>
  <si>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</si>
  <si>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</si>
  <si>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</si>
  <si>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</si>
  <si>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</si>
  <si>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</si>
  <si>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</si>
  <si>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</si>
  <si>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</si>
  <si>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</si>
  <si>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</si>
  <si>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</si>
  <si>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</si>
  <si>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</si>
  <si>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</si>
  <si>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</si>
  <si>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</si>
  <si>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</si>
  <si>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</si>
  <si>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</si>
  <si>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</si>
  <si>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</si>
  <si>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</si>
  <si>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</si>
  <si>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</si>
  <si>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</si>
  <si>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</si>
  <si>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</si>
  <si>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</si>
  <si>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</si>
  <si>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</si>
  <si>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</si>
  <si>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</si>
  <si>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</si>
  <si>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</si>
  <si>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</si>
  <si>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</si>
  <si>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</si>
  <si>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</si>
  <si>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</si>
  <si>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</si>
  <si>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</si>
  <si>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</si>
  <si>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</si>
  <si>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</si>
  <si>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</si>
  <si>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</si>
  <si>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</si>
  <si>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</si>
  <si>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</si>
  <si>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</si>
  <si>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</si>
  <si>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</si>
  <si>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</si>
  <si>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</si>
  <si>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</si>
  <si>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</si>
  <si>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</si>
  <si>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</si>
  <si>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</si>
  <si>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</si>
  <si>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</si>
  <si>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</si>
  <si>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</si>
  <si>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</si>
  <si>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</si>
  <si>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</si>
  <si>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</si>
  <si>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</si>
  <si>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</si>
  <si>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</si>
  <si>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</si>
  <si>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</si>
  <si>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</si>
  <si>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</si>
  <si>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</si>
  <si>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</si>
  <si>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</si>
  <si>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</si>
  <si>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</si>
  <si>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</si>
  <si>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</si>
  <si>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</si>
  <si>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</si>
  <si>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</si>
  <si>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</si>
  <si>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</si>
  <si>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</si>
  <si>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</si>
  <si>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</si>
  <si>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</si>
  <si>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</si>
  <si>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</si>
  <si>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</si>
  <si>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</si>
  <si>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</si>
  <si>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</si>
  <si>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</si>
  <si>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</si>
  <si>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</si>
  <si>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</si>
  <si>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</si>
  <si>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</si>
  <si>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</si>
  <si>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</si>
  <si>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</si>
  <si>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</si>
  <si>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</si>
  <si>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</si>
  <si>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</si>
  <si>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</si>
  <si>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</si>
  <si>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</si>
  <si>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</si>
  <si>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</si>
  <si>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</si>
  <si>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</si>
  <si>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</si>
  <si>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</si>
  <si>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</si>
  <si>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</si>
  <si>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</si>
  <si>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</si>
  <si>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</si>
  <si>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</si>
  <si>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</si>
  <si>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</si>
  <si>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</si>
  <si>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</si>
  <si>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</si>
  <si>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</si>
  <si>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</si>
  <si>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</si>
  <si>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</si>
  <si>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</si>
  <si>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</si>
  <si>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</si>
  <si>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</si>
  <si>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</si>
  <si>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</si>
  <si>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</si>
  <si>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</si>
  <si>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</si>
  <si>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</si>
  <si>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</si>
  <si>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</si>
  <si>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</si>
  <si>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</si>
  <si>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</si>
  <si>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</si>
  <si>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</si>
  <si>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</si>
  <si>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</si>
  <si>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</si>
  <si>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</si>
  <si>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</si>
  <si>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</si>
  <si>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</si>
  <si>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</si>
  <si>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</si>
  <si>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</si>
  <si>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</si>
  <si>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</si>
  <si>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</si>
  <si>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</si>
  <si>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</si>
  <si>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</si>
  <si>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</si>
  <si>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</si>
  <si>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</si>
  <si>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</si>
  <si>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</si>
  <si>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</si>
  <si>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</si>
  <si>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</si>
  <si>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</si>
  <si>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</si>
  <si>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</si>
  <si>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</si>
  <si>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</si>
  <si>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</si>
  <si>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</si>
  <si>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</si>
  <si>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</si>
  <si>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</si>
  <si>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</si>
  <si>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</si>
  <si>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</si>
  <si>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</si>
  <si>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</si>
  <si>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</si>
  <si>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</si>
  <si>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</si>
  <si>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</si>
  <si>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</si>
  <si>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</si>
  <si>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</si>
  <si>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</si>
  <si>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</si>
  <si>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</si>
  <si>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</si>
  <si>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</si>
  <si>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</si>
  <si>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</si>
  <si>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</si>
  <si>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</si>
  <si>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</si>
  <si>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</si>
  <si>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</si>
  <si>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</si>
  <si>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</si>
  <si>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</si>
  <si>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</si>
  <si>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</si>
  <si>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</si>
  <si>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</si>
  <si>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</si>
  <si>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</si>
  <si>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</si>
  <si>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</si>
  <si>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</si>
  <si>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</si>
  <si>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</si>
  <si>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</si>
  <si>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</si>
  <si>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</si>
  <si>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</si>
  <si>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</si>
  <si>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</si>
  <si>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</si>
  <si>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</si>
  <si>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</si>
  <si>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</si>
  <si>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</si>
  <si>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</si>
  <si>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</si>
  <si>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</si>
  <si>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</si>
  <si>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</si>
  <si>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</si>
  <si>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</si>
  <si>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</si>
  <si>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</si>
  <si>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</si>
  <si>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</si>
  <si>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</si>
  <si>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</si>
  <si>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</si>
  <si>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</si>
  <si>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</si>
  <si>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</si>
  <si>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</si>
  <si>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</si>
  <si>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</si>
  <si>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</si>
  <si>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</si>
  <si>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</si>
  <si>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</si>
  <si>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</si>
  <si>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</si>
  <si>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</si>
  <si>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</si>
  <si>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</si>
  <si>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</si>
  <si>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</si>
  <si>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</si>
  <si>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</si>
  <si>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</si>
  <si>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</si>
  <si>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</si>
  <si>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</si>
  <si>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</si>
  <si>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</si>
  <si>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</si>
  <si>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</si>
  <si>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</si>
  <si>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</si>
  <si>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</si>
  <si>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</si>
  <si>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</si>
  <si>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</si>
  <si>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</si>
  <si>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</si>
  <si>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</si>
  <si>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</si>
  <si>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</si>
  <si>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</si>
  <si>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</si>
  <si>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</si>
  <si>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</si>
  <si>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</si>
  <si>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</si>
  <si>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</si>
  <si>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</si>
  <si>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</si>
  <si>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</si>
  <si>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</si>
  <si>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</si>
  <si>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</si>
  <si>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</si>
  <si>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</si>
  <si>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</si>
  <si>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</si>
  <si>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</si>
  <si>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</si>
  <si>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</si>
  <si>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</si>
  <si>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</si>
  <si>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</si>
  <si>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</si>
  <si>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</si>
  <si>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</si>
  <si>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</si>
  <si>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</si>
  <si>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</si>
  <si>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</si>
  <si>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</si>
  <si>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</si>
  <si>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</si>
  <si>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</si>
  <si>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</si>
  <si>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</si>
  <si>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</si>
  <si>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</si>
  <si>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</si>
  <si>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</si>
  <si>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</si>
  <si>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</si>
  <si>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</si>
  <si>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</si>
  <si>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</si>
  <si>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</si>
  <si>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</si>
  <si>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</si>
  <si>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</si>
  <si>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</si>
  <si>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</si>
  <si>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</si>
  <si>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</si>
  <si>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</si>
  <si>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</si>
  <si>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</si>
  <si>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</si>
  <si>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</si>
  <si>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</si>
  <si>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</si>
  <si>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</si>
  <si>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</si>
  <si>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</si>
  <si>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</si>
  <si>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</si>
  <si>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</si>
  <si>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</si>
  <si>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</si>
  <si>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</si>
  <si>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</si>
  <si>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</si>
  <si>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</si>
  <si>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</si>
  <si>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</si>
  <si>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</si>
  <si>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</si>
  <si>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</si>
  <si>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</si>
  <si>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</si>
  <si>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</si>
  <si>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</si>
  <si>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</si>
  <si>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</si>
  <si>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</si>
  <si>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</si>
  <si>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</si>
  <si>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</si>
  <si>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</si>
  <si>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</si>
  <si>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</si>
  <si>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</si>
  <si>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</si>
  <si>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</si>
  <si>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</si>
  <si>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</si>
  <si>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</si>
  <si>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</si>
  <si>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</si>
  <si>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</si>
  <si>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</si>
  <si>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</si>
  <si>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</si>
  <si>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</si>
  <si>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</si>
  <si>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</si>
  <si>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</si>
  <si>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</si>
  <si>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</si>
  <si>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</si>
  <si>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</si>
  <si>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</si>
  <si>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</si>
  <si>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</si>
  <si>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</si>
  <si>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</si>
  <si>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</si>
  <si>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</si>
  <si>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</si>
  <si>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</si>
  <si>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</si>
  <si>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</si>
  <si>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</si>
  <si>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</si>
  <si>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</si>
  <si>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</si>
  <si>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</si>
  <si>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</si>
  <si>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</si>
  <si>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</si>
  <si>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</si>
  <si>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</si>
  <si>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</si>
  <si>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</si>
  <si>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</si>
  <si>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</si>
  <si>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</si>
  <si>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</si>
  <si>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</si>
  <si>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</si>
  <si>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</si>
  <si>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</si>
  <si>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</si>
  <si>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</si>
  <si>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</si>
  <si>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</si>
  <si>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</si>
  <si>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</si>
  <si>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</si>
  <si>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</si>
  <si>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</si>
  <si>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</si>
  <si>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</si>
  <si>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</si>
  <si>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</si>
  <si>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</si>
  <si>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</si>
  <si>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</si>
  <si>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</si>
  <si>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</si>
  <si>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</si>
  <si>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</si>
  <si>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</si>
  <si>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</si>
  <si>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</si>
  <si>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</si>
  <si>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</si>
  <si>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</si>
  <si>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</si>
  <si>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</si>
  <si>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</si>
  <si>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</si>
  <si>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</si>
  <si>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</si>
  <si>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</si>
  <si>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</si>
  <si>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</si>
  <si>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</si>
  <si>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</si>
  <si>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</si>
  <si>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</si>
  <si>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</si>
  <si>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</si>
  <si>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</si>
  <si>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</si>
  <si>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</si>
  <si>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</si>
  <si>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</si>
  <si>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</si>
  <si>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</si>
  <si>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</si>
  <si>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</si>
  <si>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</si>
  <si>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</si>
  <si>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</si>
  <si>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</si>
  <si>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</si>
  <si>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</si>
  <si>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</si>
  <si>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</si>
  <si>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</si>
  <si>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</si>
  <si>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</si>
  <si>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</si>
  <si>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</si>
  <si>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</si>
  <si>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</si>
  <si>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</si>
  <si>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</si>
  <si>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</si>
  <si>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</si>
  <si>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</si>
  <si>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</si>
  <si>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</si>
  <si>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</si>
  <si>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</si>
  <si>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</si>
  <si>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</si>
  <si>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</si>
  <si>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</si>
  <si>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</si>
  <si>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</si>
  <si>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</si>
  <si>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</si>
  <si>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</si>
  <si>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</si>
  <si>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</si>
  <si>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</si>
  <si>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</si>
  <si>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</si>
  <si>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</si>
  <si>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</si>
  <si>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</si>
  <si>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</si>
  <si>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</si>
  <si>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</si>
  <si>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</si>
  <si>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</si>
  <si>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</si>
  <si>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</si>
  <si>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</si>
  <si>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</si>
  <si>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</si>
  <si>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</si>
  <si>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</si>
  <si>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</si>
  <si>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</si>
  <si>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</si>
  <si>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</si>
  <si>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</si>
  <si>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</si>
  <si>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</si>
  <si>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</si>
  <si>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</si>
  <si>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</si>
  <si>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</si>
  <si>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</si>
  <si>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</si>
  <si>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</si>
  <si>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</si>
  <si>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</si>
  <si>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</si>
  <si>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</si>
  <si>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</si>
  <si>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</si>
  <si>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</si>
  <si>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</si>
  <si>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</si>
  <si>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</si>
  <si>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</si>
  <si>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</si>
  <si>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</si>
  <si>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</si>
  <si>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</si>
  <si>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</si>
  <si>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</si>
  <si>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</si>
  <si>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</si>
  <si>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</si>
  <si>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</si>
  <si>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</si>
  <si>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</si>
  <si>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</si>
  <si>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</si>
  <si>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</si>
  <si>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</si>
  <si>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</si>
  <si>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</si>
  <si>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</si>
  <si>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</si>
  <si>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</si>
  <si>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</si>
  <si>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</si>
  <si>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</si>
  <si>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</si>
  <si>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</si>
  <si>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</si>
  <si>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</si>
  <si>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</si>
  <si>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</si>
  <si>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</si>
  <si>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</si>
  <si>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</si>
  <si>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</si>
  <si>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</si>
  <si>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</si>
  <si>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</si>
  <si>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</si>
  <si>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</si>
  <si>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</si>
  <si>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</si>
  <si>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</si>
  <si>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</si>
  <si>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</si>
  <si>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</si>
  <si>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</si>
  <si>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</si>
  <si>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</si>
  <si>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</si>
  <si>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</si>
  <si>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</si>
  <si>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</si>
  <si>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</si>
  <si>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</si>
  <si>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</si>
  <si>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</si>
  <si>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</si>
  <si>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</si>
  <si>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</si>
  <si>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</si>
  <si>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</si>
  <si>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</si>
  <si>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</si>
  <si>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</si>
  <si>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</si>
  <si>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</si>
  <si>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</si>
  <si>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</si>
  <si>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</si>
  <si>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</si>
  <si>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</si>
  <si>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</si>
  <si>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</si>
  <si>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</si>
  <si>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</si>
  <si>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</si>
  <si>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</si>
  <si>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</si>
  <si>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</si>
  <si>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</si>
  <si>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</si>
  <si>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</si>
  <si>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</si>
  <si>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</si>
  <si>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</si>
  <si>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</si>
  <si>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</si>
  <si>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</si>
  <si>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</si>
  <si>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</si>
  <si>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</si>
  <si>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</si>
  <si>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</si>
  <si>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</si>
  <si>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</si>
  <si>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</si>
  <si>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</si>
  <si>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</si>
  <si>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</si>
  <si>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</si>
  <si>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</si>
  <si>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</si>
  <si>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</si>
  <si>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</si>
  <si>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</si>
  <si>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</si>
  <si>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</si>
  <si>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</si>
  <si>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</si>
  <si>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</si>
  <si>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</si>
  <si>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</si>
  <si>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</si>
  <si>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</si>
  <si>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</si>
  <si>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</si>
  <si>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</si>
  <si>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</si>
  <si>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</si>
  <si>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</si>
  <si>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</si>
  <si>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</si>
  <si>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</si>
  <si>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</si>
  <si>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</si>
  <si>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</si>
  <si>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</si>
  <si>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</si>
  <si>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</si>
  <si>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</si>
  <si>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</si>
  <si>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</si>
  <si>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</si>
  <si>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</si>
  <si>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</si>
  <si>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</si>
  <si>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</si>
  <si>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</si>
  <si>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</si>
  <si>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</si>
  <si>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</si>
  <si>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</si>
  <si>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</si>
  <si>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</si>
  <si>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</si>
  <si>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</si>
  <si>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</si>
  <si>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</si>
  <si>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</si>
  <si>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</si>
  <si>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</si>
  <si>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</si>
  <si>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</si>
  <si>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</si>
  <si>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</si>
  <si>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</si>
  <si>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</si>
  <si>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</si>
  <si>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</si>
  <si>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</si>
  <si>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</si>
  <si>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</si>
  <si>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</si>
  <si>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</si>
  <si>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</si>
  <si>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</si>
  <si>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</si>
  <si>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</si>
  <si>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</si>
  <si>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</si>
  <si>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</si>
  <si>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</si>
  <si>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</si>
  <si>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</si>
  <si>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</si>
  <si>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</si>
  <si>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</si>
  <si>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</si>
  <si>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</si>
  <si>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</si>
  <si>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</si>
  <si>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</si>
  <si>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</si>
  <si>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</si>
  <si>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</si>
  <si>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</si>
  <si>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</si>
  <si>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</si>
  <si>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</si>
  <si>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</si>
  <si>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</si>
  <si>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</si>
  <si>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</si>
  <si>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</si>
  <si>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</si>
  <si>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</si>
  <si>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</si>
  <si>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</si>
  <si>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</si>
  <si>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</si>
  <si>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</si>
  <si>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</si>
  <si>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</si>
  <si>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</si>
  <si>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</si>
  <si>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</si>
  <si>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</si>
  <si>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</si>
  <si>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</si>
  <si>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</si>
  <si>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</si>
  <si>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</si>
  <si>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</si>
  <si>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</si>
  <si>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</si>
  <si>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</si>
  <si>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PCM-20251117-00001689</t>
  </si>
  <si>
    <t xml:space="preserve">EM team need 30 min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</si>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</sst>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315.80425752314477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45978.752683449071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45978.752683449071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45978.752683449071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45978.752683449071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45978.752683449071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45978.752683449071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45978.752683449071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45978.752683449071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45978.752683449071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45978.752683449071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45978.752683449071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45978.752683449071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45978.752683449071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45978.752683449071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45978.752683449071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45978.752683449071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45978.752683449071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45978.752683449071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45978.752683449071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45978.752683449071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45978.752683449071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45978.752683449071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45978.752683449071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45978.752683449071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45978.752683449071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45978.752683449071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45978.752683449071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45978.752683449071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45978.752683449071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45978.752683449071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45978.752683449071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45978.752683449071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45978.752683449071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45978.752683449071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45978.752683449071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45978.752683449071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45978.752683449071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45978.752683449071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45978.752683449071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45978.752683449071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45978.752683449071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45978.752683449071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45978.752683449071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45978.752683449071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45978.752683449071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45978.752683449071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45978.752683449071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45978.752683449071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45978.752683449071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45978.752683449071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45978.752683449071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45978.752683449071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45978.752683449071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45978.752683449071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45978.752683449071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45978.752683449071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45978.752683449071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45978.752683449071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45978.752683449071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45978.752683449071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45978.752683449071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45978.752683449071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45978.752683449071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45978.752683449071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45978.752683449071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45978.752683449071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45978.752683449071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45978.752683449071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45978.752683449071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45978.752683449071</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153.75284548610944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1.4477199074462987E-2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74"/>
      <c r="G5" s="75">
        <f ca="1">IFERROR(NOW()-F5,"-")</f>
        <v>45978.752683217594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45978.752683217594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45978.752683217594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45978.752683217594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45978.752683449071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45978.752683449071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45978.752683449071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45978.752683449071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45978.752683449071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45978.752683449071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45978.752683449071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45978.752683449071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45978.752683449071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45978.752683449071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45978.752683449071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45978.752683449071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45978.752683449071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45978.752683449071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45978.752683449071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45978.752683449071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45978.752683449071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45978.752683449071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45978.752683449071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45978.752683449071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45978.752683449071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45978.752683449071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45978.752683449071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45978.752683449071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45978.752683449071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45978.752683449071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45978.752683449071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45978.752683449071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45978.752683449071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45978.752683449071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45978.752683449071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45978.752683449071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45978.752683449071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45978.752683449071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45978.752683449071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45978.752683449071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45978.752683449071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45978.752683449071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45978.752683449071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45978.752683449071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45978.752683449071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45978.752683449071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45978.752683449071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45978.752683449071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45978.752683449071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45978.752683449071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45978.752683449071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45978.752683449071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45978.752683449071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45978.752683449071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45978.752683449071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45978.752683449071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45978.752683449071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45978.752683449071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45978.752683449071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45978.752683449071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45978.752683449071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45978.752683449071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45978.752683449071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45978.752683449071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45978.752683449071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45978.752683449071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45978.752683449071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45978.752683449071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45978.752683449071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45978.752683449071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45978.752683449071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45978.752683449071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45978.752683449071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45978.752683449071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45978.752683449071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45978.752683449071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45978.752683449071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45978.752683449071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45978.752683449071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45978.752683449071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45978.752683449071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45978.752683449071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45978.752683449071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45978.752683449071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45978.752683449071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45978.752683449071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45978.752683449071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45978.752683449071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45978.752683449071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45978.752683449071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45978.752683449071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45978.752683449071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45978.752683449071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45978.752683449071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45978.752683449071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45978.752683449071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45978.752683449071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45978.752683449071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45978.752683449071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45978.752683449071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45978.752683449071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45978.752683449071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45978.752683449071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45978.752683449071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45978.752683449071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45978.752683449071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45978.752683449071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45978.752683449071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45978.752683449071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45978.752683449071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45978.752683449071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45978.752683449071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45978.752683449071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45978.752683449071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45978.752683449071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45978.752683449071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45978.752683449071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45978.752683449071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45978.752683449071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45978.752683449071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45978.752683449071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45978.752683449071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45978.752683449071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45978.752683449071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45978.752683449071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45978.752683449071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45978.752683449071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45978.752683449071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45978.752683449071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45978.752683449071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45978.752683449071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45978.752683449071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45978.752683449071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45978.752683449071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45978.752683449071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45978.752683449071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45978.752683449071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45978.752683449071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45978.752683449071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45978.752683449071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45978.752683449071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45978.752683449071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45978.752683449071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45978.752683449071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45978.752683449071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45978.752683449071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45978.752683449071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45978.752683449071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45978.752683449071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45978.752683449071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45978.752683449071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45978.752683449071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45978.752683449071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45978.752683449071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45978.752683449071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45978.752683449071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45978.752683449071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45978.752683449071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45978.752683449071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45978.752683449071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45978.752683449071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45978.752683449071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45978.752683449071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45978.752683449071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45978.752683449071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45978.752683449071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45978.752683449071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45978.752683449071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45978.752683449071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45978.752683449071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45978.752683449071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45978.752683449071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45978.752683449071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45978.752683449071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45978.752683449071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45978.752683449071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45978.752683449071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45978.752683449071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45978.752683449071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45978.752683449071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45978.752683449071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45978.752683449071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45978.752683449071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45978.752683449071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45978.752683449071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45978.752683449071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45978.752683449071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45978.752683449071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45978.752683449071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45978.752683449071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45978.752683449071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45978.752683449071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45978.752683449071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45978.752683449071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45978.752683449071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45978.752683449071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45978.752683449071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45978.752683449071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45978.752683449071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45978.752683449071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45978.752683449071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18" t="s">
        <v>22785</v>
      </c>
      <c r="E2" s="18" t="s">
        <v>39021</v>
      </c>
      <c r="F2" s="20">
        <v>45978.729386574072</v>
      </c>
      <c r="G2" s="21">
        <f t="shared" ref="G2:G11" ca="1" si="0">IFERROR(NOW()-F2,"-")</f>
        <v>2.3296874998777639E-2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45978.752683449071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45978.752683449071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45978.752683449071</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45978.752683449071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45978.752683449071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45978.752683449071</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45978.752683449071</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45978.752683449071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45978.752683449071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45978.752683449071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45978.752683449071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45978.752683449071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45978.752683449071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45978.752683449071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45978.752683449071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45978.752683449071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45978.752683449071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45978.752683449071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45978.752683449071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45978.752683449071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45978.752683449071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45978.752683449071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45978.752683449071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45978.752683449071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45978.752683449071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45978.752683449071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45978.752683449071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45978.752683449071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45978.752683449071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45978.752683449071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45978.752683449071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45978.752683449071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45978.752683449071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45978.752683449071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45978.752683449071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45978.752683449071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45978.752683449071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45978.752683449071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45978.752683449071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45978.752683449071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45978.752683449071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45978.752683449071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45978.752683449071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45978.752683449071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45978.752683449071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45978.752683449071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45978.752683449071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45978.752683449071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45978.752683449071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45978.752683449071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45978.752683449071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45978.752683449071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45978.752683449071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45978.752683449071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45978.752683449071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45978.752683449071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45978.752683449071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45978.752683449071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45978.752683449071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45978.752683449071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45978.752683449071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45978.752683449071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45978.752683449071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45978.752683449071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45978.752683449071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45978.752683449071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45978.752683449071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45978.752683449071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45978.752683449071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45978.752683449071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45978.752683449071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45978.752683449071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45978.752683449071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45978.752683449071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45978.752683449071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45978.752683449071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45978.752683449071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45978.752683449071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45978.752683449071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45978.752683449071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45978.752683449071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45978.752683449071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45978.752683449071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45978.752683449071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45978.752683449071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45978.752683449071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45978.752683449071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45978.752683449071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45978.752683449071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45978.752683449071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45978.752683449071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45978.752683449071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45978.752683449071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45978.752683449071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45978.752683449071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45978.752683449071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45978.752683449071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45978.752683449071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45978.752683449071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45978.752683449071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45978.752683449071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45978.752683449071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45978.752683449071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45978.752683449071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45978.752683449071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45978.752683449071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45978.752683449071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45978.752683449071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45978.752683449071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45978.752683449071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45978.752683449071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45978.752683449071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45978.752683449071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45978.752683449071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45978.752683449071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45978.752683449071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45978.752683449071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45978.752683449071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45978.752683449071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45978.752683449071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45978.752683449071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45978.752683449071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45978.752683449071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45978.752683449071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45978.752683449071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45978.752683449071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45978.752683449071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45978.752683449071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45978.752683449071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45978.752683449071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45978.752683449071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45978.752683449071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45978.752683449071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45978.752683449071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45978.752683449071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45978.752683449071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45978.752683449071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45978.752683449071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45978.752683449071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45978.752683449071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45978.752683449071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45978.752683449071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45978.752683449071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45978.752683449071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45978.752683449071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45978.752683449071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45978.752683449071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45978.752683449071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45978.752683449071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45978.752683449071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45978.752683449071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45978.752683449071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45978.752683449071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45978.752683449071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45978.752683449071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45978.752683449071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45978.752683449071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45978.752683449071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45978.752683449071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45978.752683449071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45978.752683449071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45978.752683449071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45978.752683449071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45978.752683449071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45978.752683449071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45978.752683449071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45978.752683449071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45978.752683449071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45978.752683449071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45978.752683449071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45978.752683449071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45978.752683449071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45978.752683449071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45978.752683449071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45978.752683449071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45978.752683449071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45978.752683449071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45978.752683449071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45978.752683449071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45978.752683449071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45978.752683449071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45978.752683449071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45978.752683449071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45978.752683449071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45978.752683449071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45978.752683449071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45978.752683449071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45978.752683449071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45978.752683449071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45978.752683449071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45978.752683449071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45978.752683449071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45978.752683449071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45978.752683449071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45978.752683449071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45978.752683449071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45978.752683449071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45978.752683449071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45978.752683449071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45978.752683449071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45978.752683449071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45978.752683449071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45978.752683449071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45978.752683449071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45978.752683449071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45978.752683449071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45978.752683449071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45978.752683449071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45978.752683449071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45978.752683449071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45978.752683449071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45978.752683449071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45978.752683449071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45978.752683449071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45978.752683449071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45978.752683449071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45978.752683449071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45978.752683449071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45978.752683449071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45978.752683449071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45978.752683449071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45978.752683449071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45978.752683449071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45978.752683449071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45978.752683449071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45978.752683449071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45978.752683449071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45978.752683449071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45978.752683449071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45978.752683449071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45978.752683449071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45978.752683449071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45978.752683449071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45978.752683449071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45978.752683449071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45978.752683449071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45978.752683449071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45978.752683449071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45978.752683449071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45978.752683449071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45978.752683449071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45978.752683449071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45978.752683449071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45978.752683449071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45978.752683449071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45978.752683449071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45978.752683449071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45978.752683449071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45978.752683449071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45978.752683449071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45978.752683449071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45978.752683449071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45978.752683449071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45978.752683449071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45978.752683449071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45978.752683449071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45978.752683449071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45978.752683449071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45978.752683449071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45978.752683449071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45978.752683449071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45978.752683449071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45978.752683449071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45978.752683449071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45978.752683449071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45978.752683449071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45978.752683449071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45978.752683449071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45978.752683449071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45978.752683449071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45978.752683449071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45978.752683449071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45978.752683449071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45978.752683449071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45978.752683449071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45978.752683449071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45978.752683449071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45978.752683449071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45978.752683449071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45978.752683449071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45978.752683449071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45978.752683449071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45978.752683449071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45978.752683449071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45978.752683449071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45978.752683449071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45978.752683449071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45978.752683449071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45978.752683449071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45978.752683449071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45978.752683449071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45978.752683449071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45978.752683449071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45978.752683449071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45978.752683449071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45978.752683449071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45978.752683449071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45978.752683449071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45978.752683449071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45978.752683449071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45978.752683449071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45978.752683449071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45978.752683449071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45978.752683449071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45978.752683449071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45978.752683449071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45978.752683449071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45978.752683449071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45978.752683449071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45978.752683449071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45978.752683449071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45978.752683449071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45978.752683449071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45978.752683449071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45978.752683449071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45978.752683449071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45978.752683449071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45978.752683449071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45978.752683449071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45978.752683449071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45978.752683449071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45978.752683449071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45978.752683449071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45978.752683449071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45978.752683449071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45978.752683449071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45978.752683449071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45978.752683449071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45978.752683449071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45978.752683449071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45978.752683449071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45978.752683449071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45978.752683449071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45978.752683449071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45978.752683449071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45978.752683449071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45978.752683449071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45978.752683449071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45978.752683449071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45978.752683449071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45978.752683449071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45978.752683449071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45978.752683449071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45978.752683449071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45978.752683449071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45978.752683449071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45978.752683449071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45978.752683449071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45978.752683449071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45978.752683449071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45978.752683449071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45978.752683449071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45978.752683449071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45978.752683449071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45978.752683449071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45978.752683449071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45978.752683449071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45978.752683449071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45978.752683449071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45978.752683449071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45978.752683449071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45978.752683449071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45978.752683449071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45978.752683449071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45978.752683449071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45978.752683449071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45978.752683449071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45978.752683449071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45978.752683449071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45978.752683449071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45978.752683449071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45978.752683449071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45978.752683449071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45978.752683449071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45978.752683449071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45978.752683449071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45978.752683449071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45978.752683449071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45978.752683449071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45978.752683449071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45978.752683449071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45978.752683449071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45978.752683449071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45978.752683449071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45978.752683449071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45978.752683449071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45978.752683449071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45978.752683449071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45978.752683449071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45978.752683449071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45978.752683449071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45978.752683449071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45978.752683449071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45978.752683449071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45978.752683449071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45978.752683449071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45978.752683449071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45978.752683449071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45978.752683449071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45978.752683449071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45978.752683449071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45978.752683449071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45978.752683449071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45978.752683449071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45978.752683449071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45978.752683449071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45978.752683449071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45978.752683449071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45978.752683449071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45978.752683449071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45978.752683449071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45978.752683449071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45978.752683449071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45978.752683449071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45978.752683449071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45978.752683449071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45978.752683449071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45978.752683449071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45978.752683449071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45978.752683449071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45978.752683449071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45978.752683449071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45978.752683449071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45978.752683449071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45978.752683449071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45978.752683449071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45978.752683449071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45978.752683449071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45978.752683449071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45978.752683449071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45978.752683449071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45978.752683449071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45978.752683449071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45978.752683449071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45978.752683449071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45978.752683449071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45978.752683449071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45978.752683449071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45978.752683449071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45978.752683449071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45978.752683449071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45978.752683449071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45978.752683449071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45978.752683449071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45978.752683449071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45978.752683449071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45978.752683449071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45978.752683449071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45978.752683449071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45978.752683449071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45978.752683449071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45978.752683449071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45978.752683449071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45978.752683449071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45978.752683449071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45978.752683449071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45978.752683449071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45978.752683449071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45978.752683449071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45978.752683449071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45978.752683449071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45978.752683449071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45978.752683449071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45978.752683449071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45978.752683449071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45978.752683449071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45978.752683449071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45978.752683449071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45978.752683449071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45978.752683449071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45978.752683449071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45978.752683449071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45978.752683449071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45978.752683449071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45978.752683449071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45978.752683449071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45978.752683449071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45978.752683449071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45978.752683449071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45978.752683449071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45978.752683449071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45978.752683449071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45978.752683449071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45978.752683449071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45978.752683449071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45978.752683449071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45978.752683449071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45978.752683449071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45978.752683449071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45978.752683449071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45978.752683449071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45978.752683449071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45978.752683449071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45978.752683449071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45978.752683449071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45978.752683449071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45978.752683449071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45978.752683449071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45978.752683449071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45978.752683449071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45978.752683449071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45978.752683449071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45978.752683449071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45978.752683449071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45978.752683449071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45978.752683449071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45978.752683449071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45978.752683449071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45978.752683449071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45978.752683449071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45978.752683449071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45978.752683449071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45978.752683449071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45978.752683449071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45978.752683449071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45978.752683449071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45978.752683449071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45978.752683449071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45978.752683449071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45978.752683449071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45978.752683449071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45978.752683449071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45978.752683449071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45978.752683449071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45978.752683449071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45978.752683449071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45978.752683449071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45978.752683449071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45978.752683449071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45978.752683449071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45978.752683449071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45978.752683449071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45978.752683449071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45978.752683449071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45978.752683449071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45978.752683449071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45978.752683449071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45978.752683449071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45978.752683449071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45978.752683449071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45978.752683449071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45978.752683449071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45978.752683449071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45978.752683449071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45978.752683449071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45978.752683449071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45978.752683449071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45978.752683449071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45978.752683449071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45978.752683449071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45978.752683449071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45978.752683449071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45978.752683449071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45978.752683449071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45978.752683449071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45978.752683449071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45978.752683449071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45978.752683449071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45978.752683449071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45978.752683449071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45978.752683449071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45978.752683449071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45978.752683449071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45978.752683449071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45978.752683449071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45978.752683449071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45978.752683449071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45978.752683449071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45978.752683449071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45978.752683449071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45978.752683449071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45978.752683449071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45978.752683449071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45978.752683449071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45978.752683449071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45978.752683449071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45978.752683449071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45978.752683449071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45978.752683449071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45978.752683449071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45978.752683449071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45978.752683449071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45978.752683449071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45978.752683449071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45978.752683449071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45978.752683449071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45978.752683449071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45978.752683449071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45978.752683449071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45978.752683449071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45978.752683449071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45978.752683449071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45978.752683449071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45978.752683449071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45978.752683449071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45978.752683449071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45978.752683449071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45978.752683449071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45978.752683449071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45978.752683449071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45978.752683449071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45978.752683449071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45978.752683449071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45978.752683449071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45978.752683449071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45978.752683449071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45978.752683449071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45978.752683449071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45978.752683449071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45978.752683449071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45978.752683449071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45978.752683449071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45978.752683449071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45978.752683449071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45978.752683449071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45978.752683449071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45978.752683449071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45978.752683449071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45978.752683449071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45978.752683449071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45978.752683449071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45978.752683449071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45978.752683449071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45978.752683449071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45978.752683449071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45978.752683449071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45978.752683449071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45978.752683449071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45978.752683449071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45978.752683449071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45978.752683449071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45978.752683449071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45978.752683449071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45978.752683449071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45978.752683449071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45978.752683449071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45978.752683449071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45978.752683449071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45978.752683449071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45978.752683449071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45978.752683449071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45978.752683449071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45978.752683449071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45978.752683449071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45978.752683449071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45978.752683449071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45978.752683449071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45978.752683449071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45978.752683449071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45978.752683449071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45978.752683449071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45978.752683449071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45978.752683449071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45978.752683449071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45978.752683449071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45978.752683449071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45978.752683449071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45978.752683449071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45978.752683449071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45978.752683449071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45978.752683449071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45978.752683449071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45978.752683449071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45978.752683449071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45978.752683449071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45978.752683449071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45978.752683449071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45978.752683449071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45978.752683449071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45978.752683449071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45978.752683449071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45978.752683449071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45978.752683449071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45978.752683449071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45978.752683449071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45978.752683449071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45978.752683449071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45978.752683449071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45978.752683449071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45978.752683449071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45978.752683449071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45978.752683449071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45978.752683449071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45978.752683449071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45978.752683449071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45978.752683449071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45978.752683449071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45978.752683449071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45978.752683449071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45978.752683449071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45978.752683449071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45978.752683449071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45978.752683449071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45978.752683449071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45978.752683449071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45978.752683449071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45978.752683449071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45978.752683449071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45978.752683449071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45978.752683449071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45978.752683449071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45978.752683449071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45978.752683449071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45978.752683449071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45978.752683449071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45978.752683449071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45978.752683449071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45978.752683449071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45978.752683449071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45978.752683449071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45978.752683449071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45978.752683449071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45978.752683449071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45978.752683449071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45978.752683449071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45978.752683449071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45978.752683449071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45978.752683449071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45978.752683449071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45978.752683449071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45978.752683449071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45978.752683449071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45978.752683449071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45978.752683449071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45978.752683449071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45978.752683449071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45978.752683449071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45978.752683449071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45978.752683449071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45978.752683449071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45978.752683449071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45978.752683449071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45978.752683449071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45978.752683449071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45978.752683449071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45978.752683449071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45978.752683449071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45978.752683449071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45978.752683449071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45978.752683449071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45978.752683449071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45978.752683449071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45978.752683449071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45978.752683449071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45978.752683449071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45978.752683449071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45978.752683449071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45978.752683449071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45978.752683449071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45978.752683449071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45978.752683449071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45978.752683449071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45978.752683449071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45978.752683449071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45978.752683449071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45978.752683449071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45978.752683449071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45978.752683449071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45978.752683449071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45978.752683449071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45978.752683449071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45978.752683449071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45978.752683449071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45978.752683449071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45978.752683449071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45978.752683449071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45978.752683449071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45978.752683449071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45978.752683449071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45978.752683449071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45978.752683449071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45978.752683449071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45978.752683449071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45978.752683449071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45978.752683449071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45978.752683449071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45978.752683449071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45978.752683449071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45978.752683449071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45978.752683449071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45978.752683449071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45978.752683449071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45978.752683449071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45978.752683449071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45978.752683449071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45978.752683449071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45978.752683449071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45978.752683449071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45978.752683449071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45978.752683449071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45978.752683449071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45978.752683449071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45978.752683449071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45978.752683449071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45978.752683449071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45978.752683449071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45978.752683449071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45978.752683449071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45978.752683449071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45978.752683449071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45978.752683449071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45978.752683449071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45978.752683449071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45978.752683449071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45978.752683449071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45978.752683449071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45978.752683449071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45978.752683449071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45978.752683449071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45978.752683449071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45978.752683449071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45978.752683449071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45978.752683449071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45978.752683449071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45978.752683449071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45978.752683449071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45978.752683449071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45978.752683449071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45978.752683449071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45978.752683449071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45978.752683449071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45978.752683449071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45978.752683449071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45978.752683449071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45978.752683449071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45978.752683449071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45978.752683449071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45978.752683449071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45978.752683449071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45978.752683449071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45978.752683449071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45978.752683449071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45978.752683449071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45978.752683449071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45978.752683449071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45978.752683449071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45978.752683449071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45978.752683449071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45978.752683449071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45978.752683449071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45978.752683449071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45978.752683449071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45978.752683449071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45978.752683449071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45978.752683449071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45978.752683449071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45978.752683449071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45978.752683449071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45978.752683449071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45978.752683449071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45978.752683449071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45978.752683449071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45978.752683449071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45978.752683449071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45978.752683449071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45978.752683449071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45978.752683449071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45978.752683449071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45978.752683449071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45978.752683449071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45978.752683449071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45978.752683449071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45978.752683449071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45978.752683449071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45978.752683449071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45978.752683449071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45978.752683449071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45978.752683449071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45978.752683449071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45978.752683449071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45978.752683449071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45978.752683449071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45978.752683449071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45978.752683449071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45978.752683449071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45978.752683449071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45978.752683449071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45978.752683449071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45978.752683449071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45978.752683449071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45978.752683449071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45978.752683449071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45978.752683449071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45978.752683449071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45978.752683449071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45978.752683449071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45978.752683449071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45978.752683449071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45978.752683449071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45978.752683449071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45978.752683449071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45978.752683449071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45978.752683449071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45978.752683449071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45978.752683449071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45978.752683449071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45978.752683449071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45978.752683449071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45978.752683449071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45978.752683449071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45978.752683449071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45978.752683449071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45978.752683449071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45978.752683449071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45978.752683449071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45978.752683449071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45978.752683449071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45978.752683449071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45978.752683449071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45978.752683449071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45978.752683449071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45978.752683449071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45978.752683449071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45978.752683449071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45978.752683449071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45978.752683449071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45978.752683449071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45978.752683449071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45978.752683449071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45978.752683449071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45978.752683449071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45978.752683449071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45978.752683449071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45978.752683449071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45978.752683449071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45978.752683449071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45978.752683449071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45978.752683449071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45978.752683449071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45978.752683449071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45978.752683449071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45978.752683449071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45978.752683449071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45978.752683449071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45978.752683449071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45978.752683449071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45978.752683449071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45978.752683449071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45978.752683449071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45978.752683449071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45978.752683449071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45978.752683449071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45978.752683449071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45978.752683449071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45978.752683449071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45978.752683449071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45978.752683449071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45978.752683449071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45978.752683449071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45978.752683449071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45978.752683449071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45978.752683449071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45978.752683449071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45978.752683449071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45978.752683449071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45978.752683449071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45978.752683449071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45978.752683449071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45978.752683449071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45978.752683449071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45978.752683449071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45978.752683449071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45978.752683449071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45978.752683449071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45978.752683449071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45978.752683449071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45978.752683449071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45978.752683449071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45978.752683449071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45978.752683449071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45978.752683449071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45978.752683449071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45978.752683449071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45978.752683449071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45978.752683449071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45978.752683449071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45978.752683449071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45978.752683449071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45978.752683449071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45978.752683449071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45978.752683449071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45978.752683449071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45978.752683449071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45978.752683449071</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275.27196562499739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1.0507523147680331E-2</v>
      </c>
      <c r="H3" s="95">
        <v>45978.730844907404</v>
      </c>
      <c r="I3" s="113" t="str">
        <f>IFERROR(VLOOKUP(D3,DB!A:F,6,0),"")</f>
        <v>Generator-DG</v>
      </c>
      <c r="J3" s="113" t="str">
        <f>IFERROR(VLOOKUP(D3,DB!A:G,7,0),"")</f>
        <v>Good</v>
      </c>
      <c r="K3" s="97" t="s">
        <v>39112</v>
      </c>
      <c r="L3" s="91" t="str">
        <f>IFERROR(VLOOKUP(D3,DB!A:I,9,0),"")</f>
        <v>Latis</v>
      </c>
    </row>
    <row r="4" spans="1:16" ht="15" customHeight="1">
      <c r="A4" s="113"/>
      <c r="B4" s="113" t="str">
        <f>IFERROR(VLOOKUP(D4,DB!A:K,11,0),"")</f>
        <v/>
      </c>
      <c r="C4" s="93"/>
      <c r="D4" s="91"/>
      <c r="E4" s="94"/>
      <c r="F4" s="95"/>
      <c r="G4" s="96">
        <f ca="1">IFERROR(NOW()-F4,"")</f>
        <v>45978.752683449071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45978.752683449071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45978.752683449071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45978.752683449071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45978.752683449071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45978.752683449071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45978.752683449071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45978.752683449071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45978.752683449071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45978.752683449071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45978.752683449071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45978.752683449071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45978.752683449071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45978.752683449071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45978.752683449071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45978.752683449071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45978.752683449071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45978.752683449071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45978.752683449071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45978.752683449071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45978.752683449071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45978.752683449071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45978.752683449071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45978.752683449071</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86.92062326388259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52.563806134254264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30.091572337958496</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8" ca="1" si="2">IFERROR(NOW()-F5,"")</f>
        <v>1.2378802083330811</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38419</v>
      </c>
      <c r="E6" s="109" t="s">
        <v>39021</v>
      </c>
      <c r="F6" s="135">
        <v>45978.657511574071</v>
      </c>
      <c r="G6" s="111">
        <f t="shared" ca="1" si="2"/>
        <v>9.5171875000232831E-2</v>
      </c>
      <c r="H6" s="135">
        <v>45978.651631944442</v>
      </c>
      <c r="I6" s="109" t="str">
        <f>IFERROR(VLOOKUP(D6,DB!A:F,6,0),"")</f>
        <v>SCECO</v>
      </c>
      <c r="J6" s="109" t="str">
        <f>IFERROR(VLOOKUP(D6,DB!A:G,7,0),"")</f>
        <v>Haj Removal</v>
      </c>
      <c r="K6" s="109" t="s">
        <v>39122</v>
      </c>
      <c r="L6" s="109" t="str">
        <f>IFERROR(VLOOKUP(D6,DB!A:I,9,0),"")</f>
        <v>Latis</v>
      </c>
    </row>
    <row r="7" spans="1:13">
      <c r="A7" s="109" t="s">
        <v>39123</v>
      </c>
      <c r="B7" s="109" t="str">
        <f>IFERROR(VLOOKUP(D7,DB!A:K,11,0),"")</f>
        <v>R5</v>
      </c>
      <c r="C7" s="109">
        <v>1</v>
      </c>
      <c r="D7" s="109" t="s">
        <v>33946</v>
      </c>
      <c r="E7" s="109" t="s">
        <v>39021</v>
      </c>
      <c r="F7" s="135">
        <v>45978.738356481481</v>
      </c>
      <c r="G7" s="109">
        <f t="shared" ca="1" si="2"/>
        <v>1.4326967590022832E-2</v>
      </c>
      <c r="H7" s="135">
        <v>45978.716273148151</v>
      </c>
      <c r="I7" s="109" t="str">
        <f>IFERROR(VLOOKUP(D7,DB!A:F,6,0),"")</f>
        <v>SCECO</v>
      </c>
      <c r="J7" s="109" t="str">
        <f>IFERROR(VLOOKUP(D7,DB!A:G,7,0),"")</f>
        <v>Dead</v>
      </c>
      <c r="K7" s="109" t="s">
        <v>39124</v>
      </c>
      <c r="L7" s="109" t="str">
        <f>IFERROR(VLOOKUP(D7,DB!A:I,9,0),"")</f>
        <v>Latis</v>
      </c>
    </row>
    <row r="8" spans="1:13">
      <c r="A8" s="109"/>
      <c r="B8" s="109" t="str">
        <f>IFERROR(VLOOKUP(D8,DB!A:K,11,0),"")</f>
        <v/>
      </c>
      <c r="C8" s="109"/>
      <c r="D8" s="109"/>
      <c r="E8" s="109"/>
      <c r="F8" s="109"/>
      <c r="G8" s="109">
        <f t="shared" ca="1" si="2"/>
        <v>45978.752683449071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45978.752683449071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45978.752683449071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45978.752683449071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45978.752683449071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45978.752683449071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45978.752683449071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45978.752683449071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45978.752683449071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45978.752683449071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45978.752683449071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45978.752683449071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45978.752683449071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45978.752683449071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45978.752683449071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45978.752683449071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45978.752683449071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45978.752683449071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45978.752683449071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45978.752683449071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45978.752683449071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45978.752683449071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45978.752683449071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45978.752683449071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45978.752683449071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45978.752683449071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45978.752683449071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45978.752683449071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45978.752683449071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45978.752683449071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45978.752683449071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45978.752683449071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45978.752683449071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45978.752683449071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45978.752683449071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45978.752683449071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45978.752683449071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45978.752683449071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45978.752683449071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45978.752683449071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45978.752683449071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45978.752683449071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45978.752683449071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45978.752683449071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45978.752683449071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45978.752683449071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45978.752683449071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45978.752683449071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45978.752683449071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45978.752683449071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45978.752683449071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45978.752683449071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45978.752683449071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45978.752683449071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45978.752683449071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45978.752683449071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45978.752683449071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45978.752683449071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45978.752683449071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45978.752683449071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45978.752683449071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45978.752683449071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45978.752683449071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45978.752683449071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45978.752683449071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45978.752683449071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45978.752683449071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45978.752683449071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45978.752683449071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45978.752683449071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45978.752683449071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45978.752683449071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45978.752683449071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45978.752683449071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45978.752683449071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45978.752683449071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45978.752683449071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45978.752683449071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45978.752683449071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45978.752683449071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45978.752683449071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45978.752683449071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45978.752683449071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45978.752683449071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45978.752683449071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45978.752683449071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45978.752683449071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45978.752683449071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45978.752683449071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45978.752683449071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45978.752683449071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45978.752683449071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45978.752683449071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45978.752683449071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45978.752683449071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45978.752683449071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45978.752683449071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45978.752683449071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45978.752683449071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45978.752683449071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45978.752683449071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45978.752683449071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45978.752683449071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45978.752683449071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45978.752683449071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45978.752683449071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45978.752683449071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45978.752683449071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45978.752683449071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45978.752683449071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45978.752683449071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45978.752683449071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45978.752683449071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45978.752683449071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45978.752683449071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45978.752683449071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45978.752683449071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45978.752683449071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45978.752683449071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45978.752683449071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45978.752683449071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45978.752683449071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45978.752683449071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45978.752683449071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45978.752683449071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45978.752683449071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45978.752683449071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45978.752683449071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45978.752683449071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45978.752683449071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45978.752683449071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45978.752683449071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45978.752683449071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45978.752683449071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45978.752683449071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45978.752683449071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45978.752683449071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45978.752683449071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45978.752683449071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45978.752683449071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45978.752683449071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45978.752683449071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45978.752683449071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45978.752683449071</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45978.752683449071</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45978.752683449071</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45978.752683449071</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4</v>
      </c>
      <c r="D2" s="119" t="s">
        <v>32023</v>
      </c>
      <c r="E2" s="109" t="s">
        <v>39021</v>
      </c>
      <c r="F2" s="121">
        <v>45978.726736111108</v>
      </c>
      <c r="G2" s="104">
        <f t="shared" ref="G2:G53" ca="1" si="0">IFERROR(NOW()-F2,"-")</f>
        <v>2.5947337962861639E-2</v>
      </c>
      <c r="H2" s="121">
        <v>45978.726736111108</v>
      </c>
      <c r="I2" s="119" t="str">
        <f>IFERROR(VLOOKUP(D2,DB!A:F,6,0),"")</f>
        <v>SCECO</v>
      </c>
      <c r="J2" s="119" t="str">
        <f>IFERROR(VLOOKUP(D2,DB!A:G,7,0),"")</f>
        <v>Vandalized+No BB Design</v>
      </c>
      <c r="K2" s="122" t="s">
        <v>39126</v>
      </c>
      <c r="L2" s="123" t="str">
        <f>IFERROR(VLOOKUP(D2,DB!A:I,9,0),"")</f>
        <v>Latis</v>
      </c>
    </row>
    <row r="3" spans="1:16382" ht="31.5" customHeight="1">
      <c r="A3" s="118"/>
      <c r="B3" s="119" t="str">
        <f>IFERROR(VLOOKUP(D3,DB!A:K,11,0),"")</f>
        <v/>
      </c>
      <c r="C3" s="120"/>
      <c r="D3" s="119"/>
      <c r="E3" s="109"/>
      <c r="F3" s="121"/>
      <c r="G3" s="104">
        <f t="shared" ca="1" si="0"/>
        <v>45978.752683449071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45978.752683449071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45978.752683449071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45978.752683449071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45978.752683449071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45978.752683449071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45978.752683449071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45978.752683449071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45978.752683449071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45978.752683449071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45978.752683449071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45978.752683449071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45978.752683449071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45978.752683449071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45978.752683449071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45978.752683449071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45978.752683449071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45978.752683449071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45978.752683449071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45978.752683449071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45978.752683449071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45978.752683449071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45978.752683449071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45978.752683449071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45978.752683449071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45978.752683449071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45978.752683449071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45978.752683449071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45978.752683449071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45978.752683449071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45978.752683449071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45978.752683449071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45978.752683449071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45978.752683449071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45978.752683449071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45978.752683449071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45978.752683449071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45978.752683449071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45978.752683449071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45978.752683449071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45978.752683449071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45978.752683449071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45978.752683449071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45978.752683449071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45978.752683449071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45978.752683449071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45978.752683449071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45978.752683449071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45978.752683449071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45978.752683449071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45978.752683449071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45978.752683449071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45978.752683449071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45978.752683449071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45978.752683449071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45978.752683449071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45978.752683449071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45978.752683449071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45978.752683449071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45978.752683449071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45978.752683449071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45978.752683449071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45978.752683449071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45978.752683449071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45978.752683449071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45978.752683449071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45978.752683449071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45978.752683449071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45978.752683449071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45978.752683449071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45978.752683449071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45978.752683449071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45978.752683449071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45978.752683449071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45978.752683449071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45978.752683449071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45978.752683449071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45978.752683449071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45978.752683449071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45978.752683449071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45978.752683449071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45978.752683449071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45978.752683449071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45978.752683449071</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45978.752683449071</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2025-11-17T15:03:52Z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