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47" documentId="120_S{2AC9BD13-BADA-5192-A53E-5A8FF88502F6}" xr6:coauthVersionLast="47" xr6:coauthVersionMax="47" xr10:uidLastSave="{EDC1DA35-1A1F-4CA8-AC58-AC5BE333DE8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<sst xmlns="http://schemas.openxmlformats.org/spreadsheetml/2006/main" count="180277" uniqueCount="39123">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</sst>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315.36908692129509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45978.317512847221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45978.317512847221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45978.317512847221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45978.317512847221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45978.317512847221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45978.317512847221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45978.317512847221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45978.317512847221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45978.317512847221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45978.317512847221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45978.317512847221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45978.317512847221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45978.317512847221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45978.317512847221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45978.317512847221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45978.317512847221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45978.317512847221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45978.317512847221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45978.317512847221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45978.317512847221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45978.317512847221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45978.317512847221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45978.317512847221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45978.317512847221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45978.317512847221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45978.317512847221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45978.317512847221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45978.317512847221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45978.317512847221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45978.317512847221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45978.317512847221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45978.317512847221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45978.317512847221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45978.317512847221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45978.317512847221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45978.317512847221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45978.317512847221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45978.317512847221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45978.317512847221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45978.317512847221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45978.317512847221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45978.317512847221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45978.317512847221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45978.317512847221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45978.317512847221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45978.317512847221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45978.317512847221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45978.317512847221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45978.317512847221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45978.317512847221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45978.317512847221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45978.317512847221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45978.317512847221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45978.317512847221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45978.317512847221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45978.317512847221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45978.317512847221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45978.317512847221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45978.317512847221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45978.317512847221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45978.317512847221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45978.317512847221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45978.317512847221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45978.317512847221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45978.317512847221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45978.317512847221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45978.317512847221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45978.317512847221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45978.317512847221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45978.317512847221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45978.317512847221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45978.317512847221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45978.317512847221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37725DB4-600E-46C3-AD47-A363E1ACD1A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153.31767488425976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1.8811702546299784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38852</v>
      </c>
      <c r="E5" s="103" t="s">
        <v>39021</v>
      </c>
      <c r="F5" s="104">
        <v>45978.045659722222</v>
      </c>
      <c r="G5" s="105">
        <f ca="1">IFERROR(NOW()-F5,"-")</f>
        <v>0.27185312499932479</v>
      </c>
      <c r="H5" s="104">
        <v>45978.039409722223</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7</v>
      </c>
      <c r="D6" s="140" t="s">
        <v>25871</v>
      </c>
      <c r="E6" s="103" t="s">
        <v>39100</v>
      </c>
      <c r="F6" s="104">
        <v>45978.286157407405</v>
      </c>
      <c r="G6" s="105">
        <f ca="1">IFERROR(NOW()-F6,"-")</f>
        <v>3.1355439816252328E-2</v>
      </c>
      <c r="H6" s="104">
        <v>45978.280601851853</v>
      </c>
      <c r="I6" s="18" t="str">
        <f>IFERROR(VLOOKUP(D6,DB!A:F,6,0),"")</f>
        <v>Generator-SG</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45978.317512847221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45978.317512847221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45978.317512847221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45978.317512847221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45978.317512847221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45978.317512847221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45978.317512847221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45978.317512847221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45978.317512847221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45978.317512847221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45978.317512847221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45978.317512847221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45978.317512847221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45978.317512847221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45978.317512847221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45978.317512847221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45978.317512847221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45978.317512847221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45978.317512847221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45978.317512847221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45978.317512847221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45978.317512847221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45978.317512847221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45978.317512847221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45978.317512847221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45978.317512847221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45978.317512847221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45978.317512847221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45978.317512847221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45978.317512847221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45978.317512847221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45978.317512847221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45978.317512847221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45978.317512847221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45978.317512847221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45978.317512847221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45978.317512847221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45978.317512847221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45978.317512847221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45978.317512847221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45978.317512847221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45978.317512847221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45978.317512847221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45978.317512847221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45978.317512847221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45978.317512847221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45978.317512847221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45978.317512847221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45978.317512847221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45978.317512847221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45978.317512847221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45978.317512847221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45978.317512847221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45978.317512847221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45978.317512847221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45978.317512847221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45978.317512847221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45978.317512847221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45978.317512847221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45978.317512847221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45978.317512847221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45978.317512847221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45978.317512847221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45978.317512847221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45978.317512847221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45978.317512847221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45978.317512847221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45978.317512847221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45978.317512847221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45978.317512847221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45978.317512847221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45978.317512847221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45978.317512847221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45978.317512847221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45978.317512847221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45978.317512847221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45978.317512847221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45978.317512847221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45978.317512847221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45978.317512847221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45978.317512847221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45978.317512847221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45978.317512847221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45978.317512847221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45978.317512847221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45978.317512847221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45978.317512847221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45978.317512847221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45978.317512847221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45978.317512847221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45978.317512847221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45978.317512847221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45978.317512847221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45978.317512847221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45978.317512847221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45978.317512847221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45978.317512847221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45978.317512847221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45978.317512847221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45978.317512847221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45978.317512847221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45978.317512847221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45978.317512847221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45978.317512847221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45978.317512847221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45978.317512847221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45978.317512847221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45978.317512847221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45978.317512847221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45978.317512847221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45978.317512847221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45978.317512847221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45978.317512847221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45978.317512847221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45978.317512847221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45978.317512847221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45978.317512847221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45978.317512847221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45978.317512847221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45978.317512847221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45978.317512847221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45978.317512847221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45978.317512847221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45978.317512847221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45978.317512847221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45978.317512847221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45978.317512847221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45978.317512847221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45978.317512847221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45978.317512847221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45978.317512847221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45978.317512847221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45978.317512847221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45978.317512847221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45978.317512847221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45978.317512847221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45978.317512847221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45978.317512847221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45978.317512847221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45978.317512847221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45978.317512847221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45978.317512847221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45978.317512847221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45978.317512847221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45978.317512847221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45978.317512847221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45978.317512847221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45978.317512847221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45978.317512847221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45978.317512847221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45978.317512847221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45978.317512847221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45978.317512847221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45978.317512847221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45978.317512847221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45978.317512847221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45978.317512847221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45978.317512847221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45978.317512847221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45978.317512847221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45978.317512847221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45978.317512847221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45978.317512847221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45978.317512847221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45978.317512847221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45978.317512847221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45978.317512847221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45978.317512847221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45978.317512847221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45978.317512847221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45978.317512847221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45978.317512847221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45978.317512847221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45978.317512847221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45978.317512847221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45978.317512847221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45978.317512847221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45978.317512847221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45978.317512847221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45978.317512847221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45978.317512847221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45978.317512847221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45978.317512847221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45978.317512847221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45978.317512847221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45978.317512847221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45978.317512847221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45978.317512847221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45978.317512847221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45978.317512847221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45978.317512847221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45978.317512847221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45978.317512847221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45978.317512847221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45978.317512847221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45978.317512847221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45978.317512847221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45978.317512847221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45978.317512847221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45978.317512847221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45978.317512847221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45978.317512847221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45978.317512847221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45978.317512847221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45978.317512847221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45978.317512847221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45978.317512847221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45978.317512847221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45978.317512847221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45978.317512847221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45978.317512847221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45978.317512847221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45978.317512847221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45978.317512847221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45978.317512847221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45978.317512847221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45978.317512847221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45978.317512847221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45978.317512847221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45978.317512847221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45978.317512847221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45978.317512847221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45978.317512847221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45978.317512847221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45978.317512847221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45978.317512847221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45978.317512847221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45978.317512847221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45978.317512847221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45978.317512847221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45978.317512847221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45978.317512847221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45978.317512847221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45978.317512847221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45978.317512847221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45978.317512847221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45978.317512847221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45978.317512847221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45978.317512847221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45978.317512847221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45978.317512847221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45978.317512847221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45978.317512847221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45978.317512847221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45978.317512847221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45978.317512847221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45978.317512847221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45978.317512847221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45978.317512847221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45978.317512847221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45978.317512847221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45978.317512847221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45978.317512847221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45978.317512847221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45978.317512847221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45978.317512847221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45978.317512847221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45978.317512847221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45978.317512847221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45978.317512847221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45978.317512847221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45978.317512847221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45978.317512847221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45978.317512847221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45978.317512847221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45978.317512847221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45978.317512847221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45978.317512847221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45978.317512847221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45978.317512847221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45978.317512847221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45978.317512847221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45978.317512847221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45978.317512847221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45978.317512847221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45978.317512847221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45978.317512847221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45978.317512847221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45978.317512847221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45978.317512847221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45978.317512847221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45978.317512847221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45978.317512847221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45978.317512847221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45978.317512847221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45978.317512847221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45978.317512847221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45978.317512847221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45978.317512847221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45978.317512847221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45978.317512847221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45978.317512847221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45978.317512847221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45978.317512847221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45978.317512847221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45978.317512847221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45978.317512847221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45978.317512847221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45978.317512847221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45978.317512847221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45978.317512847221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45978.317512847221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45978.317512847221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45978.317512847221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45978.317512847221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45978.317512847221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45978.317512847221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45978.317512847221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45978.317512847221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45978.317512847221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45978.317512847221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45978.317512847221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45978.317512847221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45978.317512847221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45978.317512847221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45978.317512847221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45978.317512847221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45978.317512847221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45978.317512847221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45978.317512847221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45978.317512847221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45978.317512847221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45978.317512847221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45978.317512847221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45978.317512847221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45978.317512847221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45978.317512847221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45978.317512847221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45978.317512847221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45978.317512847221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45978.317512847221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45978.317512847221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45978.317512847221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45978.317512847221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45978.317512847221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45978.317512847221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45978.317512847221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45978.317512847221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45978.317512847221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45978.317512847221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45978.317512847221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45978.317512847221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45978.317512847221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45978.317512847221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45978.317512847221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45978.317512847221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45978.317512847221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45978.317512847221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45978.317512847221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45978.317512847221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45978.317512847221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45978.317512847221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45978.317512847221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45978.317512847221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45978.317512847221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45978.317512847221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45978.317512847221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45978.317512847221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45978.317512847221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45978.317512847221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45978.317512847221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45978.317512847221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45978.317512847221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45978.317512847221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45978.317512847221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45978.317512847221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45978.317512847221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45978.317512847221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45978.317512847221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45978.317512847221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45978.317512847221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45978.317512847221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45978.317512847221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45978.317512847221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45978.317512847221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45978.317512847221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45978.317512847221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45978.317512847221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45978.317512847221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45978.317512847221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45978.317512847221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45978.317512847221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45978.317512847221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45978.317512847221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45978.317512847221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45978.317512847221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45978.317512847221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45978.317512847221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45978.317512847221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45978.317512847221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45978.317512847221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45978.317512847221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45978.317512847221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45978.317512847221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45978.317512847221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45978.317512847221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45978.317512847221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45978.317512847221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45978.317512847221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45978.317512847221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45978.317512847221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45978.317512847221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45978.317512847221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45978.317512847221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45978.317512847221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45978.317512847221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45978.317512847221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45978.317512847221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45978.317512847221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45978.317512847221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45978.317512847221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45978.317512847221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45978.317512847221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45978.317512847221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45978.317512847221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45978.317512847221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45978.317512847221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45978.317512847221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45978.317512847221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45978.317512847221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45978.317512847221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45978.317512847221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45978.317512847221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45978.317512847221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45978.317512847221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45978.317512847221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45978.317512847221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45978.317512847221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45978.317512847221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45978.317512847221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45978.317512847221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45978.317512847221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45978.317512847221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45978.317512847221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45978.317512847221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45978.317512847221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45978.317512847221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45978.317512847221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45978.317512847221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45978.317512847221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45978.317512847221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45978.317512847221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45978.317512847221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45978.317512847221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45978.317512847221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45978.317512847221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45978.317512847221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45978.317512847221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45978.317512847221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45978.317512847221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45978.317512847221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45978.317512847221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45978.317512847221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45978.317512847221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45978.317512847221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45978.317512847221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45978.317512847221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45978.317512847221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45978.317512847221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45978.317512847221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45978.317512847221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45978.317512847221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45978.317512847221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45978.317512847221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45978.317512847221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45978.317512847221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45978.317512847221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45978.317512847221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45978.317512847221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45978.317512847221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45978.317512847221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45978.317512847221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45978.317512847221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45978.317512847221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45978.317512847221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45978.317512847221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45978.317512847221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45978.317512847221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45978.317512847221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45978.317512847221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45978.317512847221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45978.317512847221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45978.317512847221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45978.317512847221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45978.317512847221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45978.317512847221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45978.317512847221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45978.317512847221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45978.317512847221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45978.317512847221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45978.317512847221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45978.317512847221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45978.317512847221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45978.317512847221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45978.317512847221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45978.317512847221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45978.317512847221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45978.317512847221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45978.317512847221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45978.317512847221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45978.317512847221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45978.317512847221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45978.317512847221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45978.317512847221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45978.317512847221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45978.317512847221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45978.317512847221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45978.317512847221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45978.317512847221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45978.317512847221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45978.317512847221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45978.317512847221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45978.317512847221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45978.317512847221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45978.317512847221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45978.317512847221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45978.317512847221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45978.317512847221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45978.317512847221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45978.317512847221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45978.317512847221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45978.317512847221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45978.317512847221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45978.317512847221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45978.317512847221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45978.317512847221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45978.317512847221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45978.317512847221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45978.317512847221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45978.317512847221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45978.317512847221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45978.317512847221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45978.317512847221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45978.317512847221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45978.317512847221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45978.317512847221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45978.317512847221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45978.317512847221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45978.317512847221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45978.317512847221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45978.317512847221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45978.317512847221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45978.317512847221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45978.317512847221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45978.317512847221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45978.317512847221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45978.317512847221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45978.317512847221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45978.317512847221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45978.317512847221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45978.317512847221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45978.317512847221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45978.317512847221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45978.317512847221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45978.317512847221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45978.317512847221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45978.317512847221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45978.317512847221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45978.317512847221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45978.317512847221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45978.317512847221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45978.317512847221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45978.317512847221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45978.317512847221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45978.317512847221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45978.317512847221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45978.317512847221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45978.317512847221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45978.317512847221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45978.317512847221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45978.317512847221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45978.317512847221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45978.317512847221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45978.317512847221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45978.317512847221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45978.317512847221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45978.317512847221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45978.317512847221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45978.317512847221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45978.317512847221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45978.317512847221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45978.317512847221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45978.317512847221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45978.317512847221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45978.317512847221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45978.317512847221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45978.317512847221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45978.317512847221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45978.317512847221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45978.317512847221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45978.317512847221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45978.317512847221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45978.317512847221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45978.317512847221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45978.317512847221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45978.317512847221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45978.317512847221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45978.317512847221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45978.317512847221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45978.317512847221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45978.317512847221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45978.317512847221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45978.317512847221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45978.317512847221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45978.317512847221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45978.317512847221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45978.317512847221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45978.317512847221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45978.317512847221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45978.317512847221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45978.317512847221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45978.317512847221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45978.317512847221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45978.317512847221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45978.317512847221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45978.317512847221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45978.317512847221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45978.317512847221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45978.317512847221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45978.317512847221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45978.317512847221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45978.317512847221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45978.317512847221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45978.317512847221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45978.317512847221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45978.317512847221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45978.317512847221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45978.317512847221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45978.317512847221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45978.317512847221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45978.317512847221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45978.317512847221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45978.317512847221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45978.317512847221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45978.317512847221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45978.317512847221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45978.317512847221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45978.317512847221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45978.317512847221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45978.317512847221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45978.317512847221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45978.317512847221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45978.317512847221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45978.317512847221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45978.317512847221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45978.317512847221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45978.317512847221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45978.317512847221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45978.317512847221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45978.317512847221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45978.317512847221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45978.317512847221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45978.317512847221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45978.317512847221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45978.317512847221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45978.317512847221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45978.317512847221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45978.317512847221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45978.317512847221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45978.317512847221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45978.317512847221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45978.317512847221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45978.317512847221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45978.317512847221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45978.317512847221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45978.317512847221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45978.317512847221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45978.317512847221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45978.317512847221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45978.317512847221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45978.317512847221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45978.317512847221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45978.317512847221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45978.317512847221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45978.317512847221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45978.317512847221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45978.317512847221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45978.317512847221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45978.317512847221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45978.317512847221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45978.317512847221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45978.317512847221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45978.317512847221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45978.317512847221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45978.317512847221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45978.317512847221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45978.317512847221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45978.317512847221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45978.317512847221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45978.317512847221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45978.317512847221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45978.317512847221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45978.317512847221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45978.317512847221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45978.317512847221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45978.317512847221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45978.317512847221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45978.317512847221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45978.317512847221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45978.317512847221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45978.317512847221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45978.317512847221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45978.317512847221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45978.317512847221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45978.317512847221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45978.317512847221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45978.317512847221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45978.317512847221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45978.317512847221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45978.317512847221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45978.317512847221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45978.317512847221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45978.317512847221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45978.317512847221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45978.317512847221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45978.317512847221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45978.317512847221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45978.317512847221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45978.317512847221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45978.317512847221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45978.317512847221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45978.317512847221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45978.317512847221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45978.317512847221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45978.317512847221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45978.317512847221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45978.317512847221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45978.317512847221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45978.317512847221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45978.317512847221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45978.317512847221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45978.317512847221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45978.317512847221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45978.317512847221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45978.317512847221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45978.317512847221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45978.317512847221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45978.317512847221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45978.317512847221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45978.317512847221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45978.317512847221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45978.317512847221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45978.317512847221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45978.317512847221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45978.317512847221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45978.317512847221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45978.317512847221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45978.317512847221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45978.317512847221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45978.317512847221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45978.317512847221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45978.317512847221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45978.317512847221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45978.317512847221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45978.317512847221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45978.317512847221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45978.317512847221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45978.317512847221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45978.317512847221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45978.317512847221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45978.317512847221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45978.317512847221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45978.317512847221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45978.317512847221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45978.317512847221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45978.317512847221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45978.317512847221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45978.317512847221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45978.317512847221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45978.317512847221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45978.317512847221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45978.317512847221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45978.317512847221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45978.317512847221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45978.317512847221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45978.317512847221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45978.317512847221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45978.317512847221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45978.317512847221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45978.317512847221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45978.317512847221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45978.317512847221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45978.317512847221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45978.317512847221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45978.317512847221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45978.317512847221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45978.317512847221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45978.317512847221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45978.317512847221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45978.317512847221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45978.317512847221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45978.317512847221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45978.317512847221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45978.317512847221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45978.317512847221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45978.317512847221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45978.317512847221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45978.317512847221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45978.317512847221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45978.317512847221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45978.317512847221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45978.317512847221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45978.317512847221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45978.317512847221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45978.317512847221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45978.317512847221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45978.317512847221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45978.317512847221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45978.317512847221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45978.317512847221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45978.317512847221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45978.317512847221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45978.317512847221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45978.317512847221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45978.317512847221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45978.317512847221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45978.317512847221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45978.317512847221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45978.317512847221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45978.317512847221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45978.317512847221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45978.317512847221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45978.317512847221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45978.317512847221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45978.317512847221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45978.317512847221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45978.317512847221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45978.317512847221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45978.317512847221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45978.317512847221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45978.317512847221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45978.317512847221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45978.317512847221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45978.317512847221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45978.317512847221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45978.317512847221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45978.317512847221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45978.317512847221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45978.317512847221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45978.317512847221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45978.317512847221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45978.317512847221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45978.317512847221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45978.317512847221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45978.317512847221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45978.317512847221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45978.317512847221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45978.317512847221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45978.317512847221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45978.317512847221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45978.317512847221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45978.317512847221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45978.317512847221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45978.317512847221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45978.317512847221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45978.317512847221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45978.317512847221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45978.317512847221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45978.317512847221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45978.317512847221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45978.317512847221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45978.317512847221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45978.317512847221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45978.317512847221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45978.317512847221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45978.317512847221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45978.317512847221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45978.317512847221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45978.317512847221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45978.317512847221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45978.317512847221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45978.317512847221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45978.317512847221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45978.317512847221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45978.317512847221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45978.317512847221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45978.317512847221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45978.317512847221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45978.317512847221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45978.317512847221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45978.317512847221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45978.317512847221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45978.317512847221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45978.317512847221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45978.317512847221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45978.317512847221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45978.317512847221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45978.317512847221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45978.317512847221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45978.317512847221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45978.317512847221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45978.317512847221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45978.317512847221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45978.317512847221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45978.317512847221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45978.317512847221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45978.317512847221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45978.317512847221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45978.317512847221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45978.317512847221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45978.317512847221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45978.317512847221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45978.317512847221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45978.317512847221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45978.317512847221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45978.317512847221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45978.317512847221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45978.317512847221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45978.317512847221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45978.317512847221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45978.317512847221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45978.317512847221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45978.317512847221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45978.317512847221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45978.317512847221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45978.317512847221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45978.317512847221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45978.317512847221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45978.317512847221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45978.317512847221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45978.317512847221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45978.317512847221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45978.317512847221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45978.317512847221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45978.317512847221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45978.317512847221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45978.317512847221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45978.317512847221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45978.317512847221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45978.317512847221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45978.317512847221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45978.317512847221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45978.317512847221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45978.317512847221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45978.317512847221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45978.317512847221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45978.317512847221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45978.317512847221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45978.317512847221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45978.317512847221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45978.317512847221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45978.317512847221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45978.317512847221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45978.317512847221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45978.317512847221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45978.317512847221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45978.317512847221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45978.317512847221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45978.317512847221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45978.317512847221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45978.317512847221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45978.317512847221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45978.317512847221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45978.317512847221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45978.317512847221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45978.317512847221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45978.317512847221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45978.317512847221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45978.317512847221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45978.317512847221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45978.317512847221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45978.317512847221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45978.317512847221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45978.317512847221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45978.317512847221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45978.317512847221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45978.317512847221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45978.317512847221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45978.317512847221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45978.317512847221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45978.317512847221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45978.317512847221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45978.317512847221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45978.317512847221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45978.317512847221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45978.317512847221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45978.317512847221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45978.317512847221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45978.317512847221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45978.317512847221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45978.317512847221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45978.317512847221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45978.317512847221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45978.317512847221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45978.317512847221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45978.317512847221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45978.317512847221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45978.317512847221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45978.317512847221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45978.317512847221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45978.317512847221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45978.317512847221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45978.317512847221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45978.317512847221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45978.317512847221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45978.317512847221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45978.317512847221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45978.317512847221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45978.317512847221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45978.317512847221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45978.317512847221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45978.317512847221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45978.317512847221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45978.317512847221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45978.317512847221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45978.317512847221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45978.317512847221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45978.317512847221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45978.317512847221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45978.317512847221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45978.317512847221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45978.317512847221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45978.317512847221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45978.317512847221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45978.317512847221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45978.317512847221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45978.317512847221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45978.317512847221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45978.317512847221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45978.317512847221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45978.317512847221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45978.317512847221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45978.317512847221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45978.317512847221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45978.317512847221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45978.317512847221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45978.317512847221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45978.317512847221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45978.317512847221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45978.317512847221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45978.317512847221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45978.317512847221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45978.317512847221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45978.317512847221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45978.317512847221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45978.317512847221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45978.317512847221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45978.317512847221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45978.317512847221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45978.317512847221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45978.317512847221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45978.317512847221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45978.317512847221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45978.317512847221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45978.317512847221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45978.317512847221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45978.317512847221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45978.317512847221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45978.317512847221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45978.317512847221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45978.317512847221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45978.317512847221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45978.317512847221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45978.317512847221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45978.317512847221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45978.317512847221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45978.317512847221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45978.317512847221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45978.317512847221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45978.317512847221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45978.317512847221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45978.317512847221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45978.317512847221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45978.317512847221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45978.317512847221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45978.317512847221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45978.317512847221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45978.317512847221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45978.317512847221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45978.317512847221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45978.317512847221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45978.317512847221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45978.317512847221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45978.317512847221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45978.317512847221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45978.317512847221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45978.317512847221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45978.317512847221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45978.317512847221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45978.317512847221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45978.317512847221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45978.317512847221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45978.317512847221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45978.317512847221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45978.317512847221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45978.317512847221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45978.317512847221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45978.317512847221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45978.317512847221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45978.317512847221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45978.317512847221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45978.317512847221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45978.317512847221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45978.317512847221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45978.317512847221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45978.317512847221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45978.317512847221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45978.317512847221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45978.317512847221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45978.317512847221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45978.317512847221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45978.317512847221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45978.317512847221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45978.317512847221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45978.317512847221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45978.317512847221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45978.317512847221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45978.317512847221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45978.317512847221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45978.317512847221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45978.317512847221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45978.317512847221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45978.317512847221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45978.317512847221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45978.317512847221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45978.317512847221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45978.317512847221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45978.317512847221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45978.317512847221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45978.317512847221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45978.317512847221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45978.317512847221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45978.317512847221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45978.317512847221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45978.317512847221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45978.317512847221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45978.317512847221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45978.317512847221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45978.317512847221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45978.317512847221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45978.317512847221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45978.317512847221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45978.317512847221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45978.317512847221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45978.317512847221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45978.317512847221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45978.317512847221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45978.317512847221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45978.317512847221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45978.317512847221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45978.317512847221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45978.317512847221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45978.317512847221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45978.317512847221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45978.317512847221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45978.317512847221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45978.317512847221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45978.317512847221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45978.317512847221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45978.317512847221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45978.317512847221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45978.317512847221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45978.317512847221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45978.317512847221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45978.317512847221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45978.317512847221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45978.317512847221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45978.317512847221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45978.317512847221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45978.317512847221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45978.317512847221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45978.317512847221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45978.317512847221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45978.317512847221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45978.317512847221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45978.317512847221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45978.317512847221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45978.317512847221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45978.317512847221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45978.317512847221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45978.317512847221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45978.317512847221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45978.317512847221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45978.317512847221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45978.317512847221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45978.317512847221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45978.317512847221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45978.317512847221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45978.317512847221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45978.317512847221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45978.317512847221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45978.317512847221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45978.317512847221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45978.317512847221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45978.317512847221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45978.317512847221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45978.317512847221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45978.317512847221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45978.317512847221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45978.317512847221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45978.317512847221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45978.317512847221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45978.317512847221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45978.317512847221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45978.317512847221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45978.317512847221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45978.317512847221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45978.317512847221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45978.317512847221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45978.317512847221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45978.317512847221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45978.317512847221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45978.317512847221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45978.317512847221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45978.317512847221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45978.317512847221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45978.317512847221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274.83679525462503</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45978.317512847221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45978.317512847221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45978.317512847221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45978.317512847221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45978.317512847221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45978.317512847221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45978.317512847221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45978.317512847221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45978.317512847221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45978.317512847221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45978.317512847221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45978.317512847221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45978.317512847221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45978.317512847221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45978.317512847221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45978.317512847221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45978.317512847221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45978.317512847221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45978.317512847221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45978.317512847221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45978.317512847221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45978.317512847221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45978.317512847221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45978.317512847221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45978.317512847221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45978.317512847221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45978.317512847221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45978.317512847221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45978.317512847221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45978.317512847221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45978.317512847221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45978.317512847221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45978.317512847221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45978.317512847221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45978.317512847221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45978.317512847221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45978.317512847221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45978.317512847221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86.485452662032912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52.128635532404587</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29.656401736108819</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0.80270960648340406</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45978.317512847221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45978.317512847221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45978.317512847221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45978.317512847221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45978.317512847221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45978.317512847221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45978.317512847221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45978.317512847221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45978.317512847221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45978.317512847221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45978.317512847221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45978.317512847221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45978.317512847221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45978.317512847221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45978.317512847221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45978.317512847221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45978.317512847221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45978.317512847221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45978.317512847221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45978.317512847221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45978.317512847221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45978.317512847221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45978.317512847221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45978.317512847221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45978.317512847221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45978.317512847221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45978.317512847221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45978.317512847221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45978.317512847221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45978.317512847221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45978.317512847221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45978.317512847221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45978.317512847221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45978.317512847221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45978.317512847221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45978.317512847221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45978.317512847221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45978.317512847221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45978.317512847221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45978.317512847221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45978.317512847221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45978.317512847221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45978.317512847221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45978.317512847221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45978.317512847221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45978.317512847221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45978.317512847221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45978.317512847221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45978.317512847221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45978.317512847221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45978.317512847221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45978.317512847221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45978.317512847221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45978.317512847221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45978.317512847221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45978.317512847221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45978.317512847221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45978.317512847221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45978.317512847221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45978.317512847221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45978.317512847221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45978.317512847221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45978.317512847221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45978.317512847221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45978.317512847221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45978.317512847221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45978.317512847221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45978.317512847221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45978.317512847221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45978.317512847221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45978.317512847221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45978.317512847221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45978.317512847221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45978.317512847221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45978.317512847221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45978.317512847221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45978.317512847221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45978.317512847221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45978.317512847221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45978.317512847221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45978.317512847221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45978.317512847221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45978.317512847221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45978.317512847221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45978.317512847221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45978.317512847221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45978.317512847221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45978.317512847221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45978.317512847221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45978.317512847221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45978.317512847221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45978.317512847221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45978.317512847221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45978.317512847221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45978.317512847221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45978.317512847221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45978.317512847221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45978.317512847221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45978.317512847221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45978.317512847221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45978.317512847221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45978.317512847221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45978.317512847221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45978.317512847221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45978.317512847221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45978.317512847221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45978.317512847221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45978.317512847221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45978.317512847221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45978.317512847221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45978.317512847221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45978.317512847221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45978.317512847221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45978.317512847221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45978.317512847221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45978.317512847221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45978.317512847221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45978.317512847221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45978.317512847221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45978.317512847221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45978.317512847221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45978.317512847221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45978.317512847221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45978.317512847221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45978.317512847221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45978.317512847221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45978.317512847221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45978.317512847221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45978.317512847221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45978.317512847221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45978.317512847221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45978.317512847221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45978.317512847221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45978.317512847221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45978.317512847221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45978.317512847221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45978.317512847221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45978.317512847221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45978.317512847221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45978.317512847221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45978.317512847221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45978.317512847221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45978.317512847221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45978.317512847221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45978.317512847221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45978.317512847221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45978.317512847221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45978.317512847221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45978.317512847221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45978.317512847221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45978.317512847221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45978.317512847221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45978.317512847221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45978.317512847221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45978.317512847221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45978.317512847221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45978.317512847221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45978.317512847221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45978.317512847221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45978.317512847221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45978.317512847221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45978.317512847221</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30938</v>
      </c>
      <c r="E2" s="110" t="s">
        <v>39021</v>
      </c>
      <c r="F2" s="124">
        <v>45977.926087962966</v>
      </c>
      <c r="G2" s="105">
        <f t="shared" ref="G2:G59" ca="1" si="0">IFERROR(NOW()-F2,"-")</f>
        <v>0.39142488425568445</v>
      </c>
      <c r="H2" s="124">
        <v>45978.034363425926</v>
      </c>
      <c r="I2" s="122" t="str">
        <f>IFERROR(VLOOKUP(D2,DB!A:F,6,0),"")</f>
        <v>SCECO</v>
      </c>
      <c r="J2" s="122" t="str">
        <f>IFERROR(VLOOKUP(D2,DB!A:G,7,0),"")</f>
        <v>Dead</v>
      </c>
      <c r="K2" s="125" t="s">
        <v>39122</v>
      </c>
      <c r="L2" s="126" t="str">
        <f>IFERROR(VLOOKUP(D2,DB!A:I,9,0),"")</f>
        <v>Latis</v>
      </c>
    </row>
    <row r="3" spans="1:16382" ht="31.5" customHeight="1">
      <c r="A3" s="121"/>
      <c r="B3" s="122" t="str">
        <f>IFERROR(VLOOKUP(D3,DB!A:K,11,0),"")</f>
        <v/>
      </c>
      <c r="C3" s="123"/>
      <c r="D3" s="122"/>
      <c r="E3" s="110"/>
      <c r="F3" s="124"/>
      <c r="G3" s="105">
        <f t="shared" ca="1" si="0"/>
        <v>45978.317512847221</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45978.317512847221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45978.317512847221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45978.317512847221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45978.317512847221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45978.317512847221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45978.317512847221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45978.317512847221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45978.317512847221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45978.317512847221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45978.317512847221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45978.317512847221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45978.317512847221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45978.317512847221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45978.317512847221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45978.317512847221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45978.317512847221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45978.317512847221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45978.317512847221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45978.317512847221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45978.317512847221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45978.317512847221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45978.317512847221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45978.317512847221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45978.317512847221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45978.317512847221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45978.317512847221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45978.317512847221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45978.317512847221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45978.317512847221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45978.317512847221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45978.317512847221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45978.317512847221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45978.317512847221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45978.317512847221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45978.317512847221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45978.317512847221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45978.317512847221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45978.317512847221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45978.317512847221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45978.317512847221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45978.317512847221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45978.317512847221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45978.317512847221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45978.317512847221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45978.317512847221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45978.317512847221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45978.317512847221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45978.317512847221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45978.317512847221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45978.317512847221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45978.317512847221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45978.317512847221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45978.317512847221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45978.317512847221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45978.317512847221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45978.317512847221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45978.317512847221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45978.317512847221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45978.317512847221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45978.317512847221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45978.317512847221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45978.317512847221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45978.317512847221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45978.317512847221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45978.317512847221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45978.317512847221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45978.317512847221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45978.317512847221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45978.317512847221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45978.317512847221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45978.317512847221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45978.317512847221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45978.317512847221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45978.317512847221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45978.317512847221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45978.317512847221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45978.317512847221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45978.317512847221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45978.317512847221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45978.317512847221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45978.317512847221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45978.317512847221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45978.317512847221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45978.317512847221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45978.317512847221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45978.317512847221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45978.317512847221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45978.317512847221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45978.317512847221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45978.317512847221</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